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40" yWindow="975" windowWidth="15120" windowHeight="6570"/>
  </bookViews>
  <sheets>
    <sheet name="COVER PAGE" sheetId="13" r:id="rId1"/>
    <sheet name="TABLE OF CONTENT" sheetId="14" r:id="rId2"/>
    <sheet name="INTRO AND LEGISLATION" sheetId="15" r:id="rId3"/>
    <sheet name="VIS MISS STRA MAP" sheetId="16" r:id="rId4"/>
    <sheet name="DEPARTMENTS" sheetId="17" r:id="rId5"/>
    <sheet name="HIGH LEVEL SDBIP" sheetId="4" r:id="rId6"/>
    <sheet name="LMTOD" sheetId="1" r:id="rId7"/>
    <sheet name="LBSD" sheetId="2" r:id="rId8"/>
    <sheet name="LMFMV" sheetId="3" r:id="rId9"/>
    <sheet name="LLED" sheetId="5" r:id="rId10"/>
    <sheet name="LGGPP" sheetId="6" r:id="rId11"/>
    <sheet name="MRE" sheetId="18" r:id="rId12"/>
    <sheet name="MCF" sheetId="19" r:id="rId13"/>
    <sheet name="MCEBYVOTE" sheetId="20" r:id="rId14"/>
    <sheet name="APPROVAL" sheetId="12" r:id="rId15"/>
  </sheets>
  <externalReferences>
    <externalReference r:id="rId16"/>
    <externalReference r:id="rId17"/>
    <externalReference r:id="rId18"/>
  </externalReferences>
  <definedNames>
    <definedName name="_ADJ5">'[1]Template names'!$B$71</definedName>
    <definedName name="_xlnm._FilterDatabase" localSheetId="5" hidden="1">'HIGH LEVEL SDBIP'!$A$2:$T$10</definedName>
    <definedName name="ADJB12">'[1]Template names'!$B$88</definedName>
    <definedName name="ADJB15">'[1]Template names'!$B$91</definedName>
    <definedName name="Date">[1]Instructions!$X$10</definedName>
    <definedName name="desc">'[2]Template names'!$B$30</definedName>
    <definedName name="Head10">'[2]Template names'!$B$16</definedName>
    <definedName name="Head11">'[2]Template names'!$B$17</definedName>
    <definedName name="Head2">'[1]Template names'!$B$5</definedName>
    <definedName name="head27">'[2]Template names'!$B$33</definedName>
    <definedName name="Head3a">'[1]Template names'!$B$8</definedName>
    <definedName name="Head50">'[1]Template names'!$B$45</definedName>
    <definedName name="Head51">'[1]Template names'!$B$46</definedName>
    <definedName name="Head52">'[1]Template names'!$B$47</definedName>
    <definedName name="Head53">'[1]Template names'!$B$48</definedName>
    <definedName name="Head54">'[1]Template names'!$B$49</definedName>
    <definedName name="Head55">'[1]Template names'!$B$50</definedName>
    <definedName name="Head56">'[1]Template names'!$B$51</definedName>
    <definedName name="Head5A">'[1]Template names'!$B$11</definedName>
    <definedName name="Head6">'[1]Template names'!$B$13</definedName>
    <definedName name="Head7">'[1]Template names'!$B$14</definedName>
    <definedName name="Head9">'[2]Template names'!$B$15</definedName>
    <definedName name="muni">'[2]Template names'!$B$93</definedName>
    <definedName name="_xlnm.Print_Area" localSheetId="14">APPROVAL!$A$1:$A$4</definedName>
    <definedName name="_xlnm.Print_Area" localSheetId="0">'COVER PAGE'!$A$1:$N$41</definedName>
    <definedName name="_xlnm.Print_Area" localSheetId="4">DEPARTMENTS!$A$1:$L$28</definedName>
    <definedName name="_xlnm.Print_Area" localSheetId="5">'HIGH LEVEL SDBIP'!$A$1:$U$35</definedName>
    <definedName name="_xlnm.Print_Area" localSheetId="2">'INTRO AND LEGISLATION'!$A$1:$A$12</definedName>
    <definedName name="_xlnm.Print_Area" localSheetId="10">LGGPP!$A$1:$U$34</definedName>
    <definedName name="_xlnm.Print_Area" localSheetId="9">LLED!$A$1:$U$5</definedName>
    <definedName name="_xlnm.Print_Area" localSheetId="8">LMFMV!$A$1:$U$13</definedName>
    <definedName name="_xlnm.Print_Area" localSheetId="6">LMTOD!$A$1:$U$39</definedName>
    <definedName name="_xlnm.Print_Area" localSheetId="1">'TABLE OF CONTENT'!$A$1:$A$17</definedName>
    <definedName name="_xlnm.Print_Area" localSheetId="3">'VIS MISS STRA MAP'!$A$1:$Q$37</definedName>
    <definedName name="_xlnm.Print_Titles" localSheetId="5">'HIGH LEVEL SDBIP'!$2:$2</definedName>
    <definedName name="TableA25">'[3]Template names'!$B$137</definedName>
    <definedName name="TableA26">'[2]Template names'!$B$138</definedName>
    <definedName name="TableA28">'[3]Template names'!$B$140</definedName>
    <definedName name="TableA29">'[2]Template names'!$B$141</definedName>
    <definedName name="TableA30">'[2]Template names'!$B$142</definedName>
  </definedNames>
  <calcPr calcId="145621"/>
</workbook>
</file>

<file path=xl/calcChain.xml><?xml version="1.0" encoding="utf-8"?>
<calcChain xmlns="http://schemas.openxmlformats.org/spreadsheetml/2006/main">
  <c r="J28" i="2" l="1"/>
  <c r="J21" i="2"/>
  <c r="J20" i="2"/>
  <c r="J9" i="2"/>
  <c r="W28" i="6"/>
  <c r="J23" i="6"/>
</calcChain>
</file>

<file path=xl/sharedStrings.xml><?xml version="1.0" encoding="utf-8"?>
<sst xmlns="http://schemas.openxmlformats.org/spreadsheetml/2006/main" count="3603" uniqueCount="1212">
  <si>
    <t>Priority Issue/Programme</t>
  </si>
  <si>
    <t>Development Objective</t>
  </si>
  <si>
    <t>Key Performance Indicators/Measurable Objective</t>
  </si>
  <si>
    <t>Baseline</t>
  </si>
  <si>
    <t>Annual Targets</t>
  </si>
  <si>
    <t>Project Name</t>
  </si>
  <si>
    <t>Location</t>
  </si>
  <si>
    <t>Funding Source</t>
  </si>
  <si>
    <t>Budget 16/17 R'000</t>
  </si>
  <si>
    <t>Start Date</t>
  </si>
  <si>
    <t>End Date</t>
  </si>
  <si>
    <t>1st Q Target</t>
  </si>
  <si>
    <t>2nd Q Targets</t>
  </si>
  <si>
    <t>3rd Q Targets</t>
  </si>
  <si>
    <t xml:space="preserve">4th Q Targets </t>
  </si>
  <si>
    <t>17/18
R'000</t>
  </si>
  <si>
    <t>Portfolio Of Evidence</t>
  </si>
  <si>
    <t>Dept</t>
  </si>
  <si>
    <t>Integrated Development Planning</t>
  </si>
  <si>
    <t>Good governance and administrative excellence</t>
  </si>
  <si>
    <t>To review the IDP for 2016/2017 financial year by 31 May 2017</t>
  </si>
  <si>
    <t>IDP review for 2015/2016 was completed and approved by Council before 31 May 2014</t>
  </si>
  <si>
    <t>IDP review for 2015/2016 completed and approved by Council by 31 May 2017</t>
  </si>
  <si>
    <t>IDP Review</t>
  </si>
  <si>
    <t>Makhado Municipality</t>
  </si>
  <si>
    <t>Income</t>
  </si>
  <si>
    <t>Operational</t>
  </si>
  <si>
    <t>1/7/2016</t>
  </si>
  <si>
    <t>30/6/2017</t>
  </si>
  <si>
    <t>Complete the IDP analysis phase and conduct the IDP representative forum.</t>
  </si>
  <si>
    <t>Conduct Strategic Planning session and compile the IDP strategic chapter</t>
  </si>
  <si>
    <t>Final IDP submitted to council for adoption by 31 May 2016</t>
  </si>
  <si>
    <t>Council resolutions, Draft IDP, Strategic plan report, Attendance register, Invitations for strategic plan, IDP Consultation attendance register, IDP Analysis phase</t>
  </si>
  <si>
    <t>MM</t>
  </si>
  <si>
    <t xml:space="preserve">Performance Management </t>
  </si>
  <si>
    <t>SDBIP 2015/2016 was developed and submitted to the Mayor within 28 days after approval of the budget</t>
  </si>
  <si>
    <t>SDBIP 2016/2017 developed and submitted to the  Mayor for signature within 28 days after approval of the budget</t>
  </si>
  <si>
    <t>SDBIP Development</t>
  </si>
  <si>
    <t>N/A</t>
  </si>
  <si>
    <t>SDBIP signed by the Mayor  within 28 days after approval of the budget</t>
  </si>
  <si>
    <t>Signed SDBIP</t>
  </si>
  <si>
    <t># of  organisational performance reports developed and submitted to Council by 30 June 2017</t>
  </si>
  <si>
    <t xml:space="preserve">Quarterly performance reports </t>
  </si>
  <si>
    <t>2 (Draft Annual Report 2015/2016 in term of  Section 46 MSA and Fourth Quarter SDBIP performance Report 2014/2015</t>
  </si>
  <si>
    <t>1 (First Quarter SDBIP performance Report 2016/2017)</t>
  </si>
  <si>
    <t>Third Quarter SDBIP performance Report</t>
  </si>
  <si>
    <t>Draft Annual Report, Fourth Quarter SDBIP Report 2014/2015,  First Quarter SDBIP Report 2015/2016, Mid Year Performance Report 2015/2016, Oversight, Final Annual Report, Council Resolutions</t>
  </si>
  <si>
    <t>Performance agreements</t>
  </si>
  <si>
    <t>Signed Performance Agreements</t>
  </si>
  <si>
    <t>4 section 57 managers individual assessment conducted</t>
  </si>
  <si>
    <t>Individual Performance Assessment</t>
  </si>
  <si>
    <t>1/7/2015</t>
  </si>
  <si>
    <t>1 (Annual Assessment 2013/2014)</t>
  </si>
  <si>
    <t>1 (Informal Assessment 2014/2015)</t>
  </si>
  <si>
    <t>Scorecards, Attendance Register</t>
  </si>
  <si>
    <t>Human Resources and Organizational Development</t>
  </si>
  <si>
    <t>Invest in human capital</t>
  </si>
  <si>
    <t>CORP</t>
  </si>
  <si>
    <t>Organogram review</t>
  </si>
  <si>
    <t xml:space="preserve"> Operational </t>
  </si>
  <si>
    <t>Invite inputs from departments regarding the new organogram</t>
  </si>
  <si>
    <t>Submit the final Draft Organogram to Council for approval</t>
  </si>
  <si>
    <t>Personnel Recruitment</t>
  </si>
  <si>
    <t>Recruitment in terms of EE Plan</t>
  </si>
  <si>
    <t>Appointment letters</t>
  </si>
  <si>
    <t># of employee programmes events conducted by 30 June 2017</t>
  </si>
  <si>
    <t>6 events</t>
  </si>
  <si>
    <t>Employee Assistance Campaigns</t>
  </si>
  <si>
    <t>2 events</t>
  </si>
  <si>
    <t>1 event</t>
  </si>
  <si>
    <t>Invitations, attendance registers and close-out report</t>
  </si>
  <si>
    <t>Development of 3 draft policies</t>
  </si>
  <si>
    <t>Special Programs</t>
  </si>
  <si>
    <t>Promote  community and environmental welfare</t>
  </si>
  <si>
    <t>External Bursary Award</t>
  </si>
  <si>
    <t># of activities conducted on special  programs by 30 June 2017</t>
  </si>
  <si>
    <t xml:space="preserve">Special Programs  </t>
  </si>
  <si>
    <t>Attendance registers, 
Signed minutes, Invitations, programs
Close out report</t>
  </si>
  <si>
    <t>Spatial and Town Planning</t>
  </si>
  <si>
    <t>Advance Spatial  Planning</t>
  </si>
  <si>
    <t xml:space="preserve">To purchase Plan Print Machine for Building Section by 31 March 2017 </t>
  </si>
  <si>
    <t>Old Machine</t>
  </si>
  <si>
    <t>Plan Print Machine for Building Section purchased</t>
  </si>
  <si>
    <t xml:space="preserve">Plan Print Machine </t>
  </si>
  <si>
    <t>INCOME</t>
  </si>
  <si>
    <t>31/12/2016</t>
  </si>
  <si>
    <t>Develop Specification</t>
  </si>
  <si>
    <t>Tender advertisement</t>
  </si>
  <si>
    <t>DEVP</t>
  </si>
  <si>
    <t>To finalise the extension of Civic Centre  by 31 December 2016</t>
  </si>
  <si>
    <t>Extension of Civic Centre finalized</t>
  </si>
  <si>
    <t xml:space="preserve">Extension of Civic Centre </t>
  </si>
  <si>
    <t xml:space="preserve">To finalize the New Disaster centre -Erf 235 30 June 2017  </t>
  </si>
  <si>
    <t>New Disaster centre -Erf 235 finalized</t>
  </si>
  <si>
    <t xml:space="preserve">New Disaster centre -Erf 235 </t>
  </si>
  <si>
    <t>Finalise Roofing</t>
  </si>
  <si>
    <t>Plastering,electrical connection and Plumbing</t>
  </si>
  <si>
    <t>Tilling,Glazing,installation of doors</t>
  </si>
  <si>
    <t>Project completion</t>
  </si>
  <si>
    <t xml:space="preserve">To purchase 18 x Aircons for new offices by 31 March 2017 </t>
  </si>
  <si>
    <t xml:space="preserve">18 x Aircons for new offices purchased </t>
  </si>
  <si>
    <t>18 x Aircons for new offices</t>
  </si>
  <si>
    <t>To  purchase 2 x Theodolities for Survey Technician by 31 March 2017</t>
  </si>
  <si>
    <t xml:space="preserve">2 x Theodolities for Survey Technician purchased </t>
  </si>
  <si>
    <t>2 x Theodolities for Survey Technician</t>
  </si>
  <si>
    <t>100.000.00</t>
  </si>
  <si>
    <t>Supply of theodolite</t>
  </si>
  <si>
    <t xml:space="preserve">Upgrading of Dzanani Traders Market 30 June 2017 </t>
  </si>
  <si>
    <t>Upgrading of Dzanani Traders Market</t>
  </si>
  <si>
    <t>Develop Specification for designs and erection of market stalls</t>
  </si>
  <si>
    <t>Appointment  and commencement with designs</t>
  </si>
  <si>
    <t>Erection of Market stalls commencement</t>
  </si>
  <si>
    <t>Development of informal business area Ext 12 by 30 June 2017</t>
  </si>
  <si>
    <t>Informal business area Ext 12 developed  by 30 June 2017</t>
  </si>
  <si>
    <t>Development of informal business area</t>
  </si>
  <si>
    <t>30/06/2017</t>
  </si>
  <si>
    <t xml:space="preserve">Design the plans internally. Develop specifications for tender advertisement </t>
  </si>
  <si>
    <t>Tender advertisement for construction of  informal business area for motor mechanics</t>
  </si>
  <si>
    <t>Appointment  and commencement with construction</t>
  </si>
  <si>
    <t>Construction completed</t>
  </si>
  <si>
    <t>100% (# of application  received/(# of application attended to within 90 days).</t>
  </si>
  <si>
    <t>Permission to Occupy</t>
  </si>
  <si>
    <t>Site inspection report, Register of applications</t>
  </si>
  <si>
    <t>100% (# of housing queries attended within 30 days/# of received)</t>
  </si>
  <si>
    <t>Housing Coordination</t>
  </si>
  <si>
    <t>Complaints letters, Accounts applications, Corresponded letters with CFO</t>
  </si>
  <si>
    <t>100% processed</t>
  </si>
  <si>
    <t>Building Plans</t>
  </si>
  <si>
    <t>100% (# of building plans assessed/# of building plans received)</t>
  </si>
  <si>
    <t>Building plans register</t>
  </si>
  <si>
    <t>100% (# of applications processed/# applications received)</t>
  </si>
  <si>
    <t>Zoning of land</t>
  </si>
  <si>
    <t>Zoning certificates issued</t>
  </si>
  <si>
    <t>Rezoning of land</t>
  </si>
  <si>
    <t>EXCO resolutions</t>
  </si>
  <si>
    <t>100% (# of application for land use rights inspection conducted within 14 days/# of application received)</t>
  </si>
  <si>
    <t>Land Use Management</t>
  </si>
  <si>
    <t>100% (# of applications processed/# of applications received)</t>
  </si>
  <si>
    <t>Occupancy of land</t>
  </si>
  <si>
    <t>100%  (# of applications processed/# of applications received)</t>
  </si>
  <si>
    <t>Copy of occupancy certificates issued</t>
  </si>
  <si>
    <t>Pegging Applications</t>
  </si>
  <si>
    <t>Application Assessment Report, Register of applications</t>
  </si>
  <si>
    <t>Demarcation of sites</t>
  </si>
  <si>
    <t>1000 000 .00</t>
  </si>
  <si>
    <t>Property application</t>
  </si>
  <si>
    <t>% land claims queries coordinated within 30 days after receival</t>
  </si>
  <si>
    <t>100%  (# of queries processed/# of queries received)</t>
  </si>
  <si>
    <t>Land Claims</t>
  </si>
  <si>
    <t>Correspondence letters and emails.</t>
  </si>
  <si>
    <t>100% (# of contravention notices issued within 5 days/# of contravention identified)</t>
  </si>
  <si>
    <t>Duplicate notices</t>
  </si>
  <si>
    <t>Routine Inspection</t>
  </si>
  <si>
    <t>Inspection form, Register</t>
  </si>
  <si>
    <t>100% (# of site inspections conducted within 24 hours/# of site inspections application received)</t>
  </si>
  <si>
    <t>Site Inspection</t>
  </si>
  <si>
    <t>Consultation/ Establishment of committees/Some names completed</t>
  </si>
  <si>
    <t>Provision of street names for R293 towns completed</t>
  </si>
  <si>
    <t>Street Naming</t>
  </si>
  <si>
    <t>Proposed names</t>
  </si>
  <si>
    <t>Consultations on proposed names.</t>
  </si>
  <si>
    <t>Draft Street Names</t>
  </si>
  <si>
    <t>Street names completed for R293 Towns</t>
  </si>
  <si>
    <t>Expenditure Report</t>
  </si>
  <si>
    <t>18/19
R'000</t>
  </si>
  <si>
    <t>Designs, Specifications, Advertisement, Appointment letter</t>
  </si>
  <si>
    <t>Specifications, Advertisement, Delivery note.</t>
  </si>
  <si>
    <t xml:space="preserve">Tender advertisement </t>
  </si>
  <si>
    <t>Develop Specification and submit to supply chain management unit.</t>
  </si>
  <si>
    <t>Appointment of service provider. Supply of machine</t>
  </si>
  <si>
    <t>Project Report</t>
  </si>
  <si>
    <t>Purchase aircons needed for 1st quarter</t>
  </si>
  <si>
    <t>Purchase aircons needed for 2nd quarter</t>
  </si>
  <si>
    <t>Purchase aircons needed for 3rd quarter</t>
  </si>
  <si>
    <t>Proof of purchase and installation</t>
  </si>
  <si>
    <t>Paving of the surrounding building</t>
  </si>
  <si>
    <t>Finalise paving of the surrounding building</t>
  </si>
  <si>
    <t>Baseline (2014/2015)</t>
  </si>
  <si>
    <t>Ward/Dept</t>
  </si>
  <si>
    <t>Budget 15/16 R'000</t>
  </si>
  <si>
    <t>4.1. MUNICIPAL TRANSFORMATION AND ORGANISATIONAL DEVELOPMENT (HIGHER SDBIP)</t>
  </si>
  <si>
    <t>Council resolutions, Draft IDP, Attendance register, Invitations for strategic plan, IDP Consultation attendance register.</t>
  </si>
  <si>
    <t>Training</t>
  </si>
  <si>
    <t>Proof of attendance</t>
  </si>
  <si>
    <t>Organogram 2015/2016  was approved</t>
  </si>
  <si>
    <t xml:space="preserve">Minutes and attendance register, Council resolutions, </t>
  </si>
  <si>
    <t>100% (16/16)</t>
  </si>
  <si>
    <t xml:space="preserve">Activity reports  </t>
  </si>
  <si>
    <t>4.2. BASIC SERVICE DELIVERY AND INFRASTRUCTURE DEVELOPMENT (HIGHER SDBIP)</t>
  </si>
  <si>
    <t>Waste Management</t>
  </si>
  <si>
    <t xml:space="preserve">Operational </t>
  </si>
  <si>
    <t>MM and COMM</t>
  </si>
  <si>
    <t>Parks and Recreation</t>
  </si>
  <si>
    <t xml:space="preserve">Development of  Parks </t>
  </si>
  <si>
    <t xml:space="preserve">5047 park,Civic Centre Park+ Tshirululuni/Meerkat </t>
  </si>
  <si>
    <t>20 &amp; 21</t>
  </si>
  <si>
    <t xml:space="preserve">                        -   </t>
  </si>
  <si>
    <t>Approval memo. RFP, appointment letter, Completion certificate</t>
  </si>
  <si>
    <t>COMM</t>
  </si>
  <si>
    <t>Electricity Provision</t>
  </si>
  <si>
    <t>Accessible basic and infrastructure services</t>
  </si>
  <si>
    <t>Electrification of households</t>
  </si>
  <si>
    <t>Ward 23,25,03</t>
  </si>
  <si>
    <t xml:space="preserve"> INCOME </t>
  </si>
  <si>
    <t>Proof of connections to targeted households</t>
  </si>
  <si>
    <t>MM and TECH</t>
  </si>
  <si>
    <t>Roads, Bridges and Storm water</t>
  </si>
  <si>
    <t>18.9km</t>
  </si>
  <si>
    <t xml:space="preserve">Upgrading of roads  </t>
  </si>
  <si>
    <t>Ward 23, 21, 13,04</t>
  </si>
  <si>
    <t>MIG</t>
  </si>
  <si>
    <t>Project progress report, Certificate of completion</t>
  </si>
  <si>
    <t>TECH</t>
  </si>
  <si>
    <t>Sports Facilities</t>
  </si>
  <si>
    <t>Evaluation, Adjudication and Appointment of Contractor.</t>
  </si>
  <si>
    <t> Building and Construction</t>
  </si>
  <si>
    <t>Advertisement copy, appointment letter,project progress report, handover report</t>
  </si>
  <si>
    <t>4.3. MUNICIPAL FINANCE MANAGEMENT AND VIABILITY (LOWER SDBIP)</t>
  </si>
  <si>
    <t>Financial Statements</t>
  </si>
  <si>
    <t>Sound Financial Management and viability</t>
  </si>
  <si>
    <t>Unqualified audit opinion</t>
  </si>
  <si>
    <t>Unqualified audit opinion obtained</t>
  </si>
  <si>
    <t>Expenditure management</t>
  </si>
  <si>
    <t>75% (Total budget spent/Total budget)</t>
  </si>
  <si>
    <t>75 (Total budget spent/Total budget)</t>
  </si>
  <si>
    <t>Capital Budget</t>
  </si>
  <si>
    <t xml:space="preserve">Aministration </t>
  </si>
  <si>
    <t>OPEX</t>
  </si>
  <si>
    <t>Quarterly Financial Report</t>
  </si>
  <si>
    <t>MM and All Directors</t>
  </si>
  <si>
    <t>100% (Total budget spent/Total budget)</t>
  </si>
  <si>
    <t>INEP</t>
  </si>
  <si>
    <t>FMG</t>
  </si>
  <si>
    <t>100% (80000)</t>
  </si>
  <si>
    <t>B&amp;T</t>
  </si>
  <si>
    <t>Revenue Management</t>
  </si>
  <si>
    <t>Sound financial management and viability</t>
  </si>
  <si>
    <t xml:space="preserve">90% (308004300)
</t>
  </si>
  <si>
    <t>Revenue Collection</t>
  </si>
  <si>
    <t>Section 71 report (c1 schedule)</t>
  </si>
  <si>
    <t>4.4. LOCAL ECONOMIC DEVELOPMENT (HIGHER SDBIP)</t>
  </si>
  <si>
    <t>Local Economic Development</t>
  </si>
  <si>
    <t>Invest in local economy</t>
  </si>
  <si>
    <t>LED job opportunities</t>
  </si>
  <si>
    <t>All wards</t>
  </si>
  <si>
    <t>30/06/2016</t>
  </si>
  <si>
    <t>EPWP, CWP, and Community Projects reports</t>
  </si>
  <si>
    <t>MM and DEVP</t>
  </si>
  <si>
    <t>4.5. GOOD GOVERNANCE AND PUBLIC PARTICIPATION (HIGHER SDBIP)</t>
  </si>
  <si>
    <t>Risk Management</t>
  </si>
  <si>
    <t>Good governace and Administrative Excellence</t>
  </si>
  <si>
    <t>Risk Management activities</t>
  </si>
  <si>
    <t>Risk Management Register and Reports</t>
  </si>
  <si>
    <t>Policies and By Laws</t>
  </si>
  <si>
    <t>Reviewing of Municipal By-laws</t>
  </si>
  <si>
    <t>Council resolutions, Copies of approved by laws.</t>
  </si>
  <si>
    <t>Internal Auditing</t>
  </si>
  <si>
    <t>Internal Audit projects</t>
  </si>
  <si>
    <t>Copy of the plan</t>
  </si>
  <si>
    <t>Information Technology</t>
  </si>
  <si>
    <t>IT Projects</t>
  </si>
  <si>
    <t>Civic Center</t>
  </si>
  <si>
    <t>R3000,000</t>
  </si>
  <si>
    <t>Advertisement for RFP</t>
  </si>
  <si>
    <t>Council Services</t>
  </si>
  <si>
    <t>Council meetings</t>
  </si>
  <si>
    <t>Minutes, Attendance register, notice of invitations.</t>
  </si>
  <si>
    <t>Communication</t>
  </si>
  <si>
    <t>Communication projects</t>
  </si>
  <si>
    <t>Ward 20</t>
  </si>
  <si>
    <t>R20,000.00</t>
  </si>
  <si>
    <t>TVs and payment certificates</t>
  </si>
  <si>
    <t xml:space="preserve">Public Participation </t>
  </si>
  <si>
    <t>Attendance register and Programme</t>
  </si>
  <si>
    <t>Priority Issue</t>
  </si>
  <si>
    <t>Location/Ward</t>
  </si>
  <si>
    <t>1st quarter</t>
  </si>
  <si>
    <t>2nd quarter</t>
  </si>
  <si>
    <t>3rd quarter</t>
  </si>
  <si>
    <t>4th Quarter</t>
  </si>
  <si>
    <t>Portfolio of Evidence</t>
  </si>
  <si>
    <t>DEPT</t>
  </si>
  <si>
    <t>Indicator No</t>
  </si>
  <si>
    <t>Disaster Management</t>
  </si>
  <si>
    <t>To review the Disaster Management Plan and by 30 June 2017</t>
  </si>
  <si>
    <t>Disaster Management Plan was reviewed and included to the IDP for 2015/2016</t>
  </si>
  <si>
    <t>Disaster Management Plan reviewed and included to the IDP for 2016/2017</t>
  </si>
  <si>
    <t>Annual Revision of the Disaster Management Plan</t>
  </si>
  <si>
    <t xml:space="preserve"> N/A </t>
  </si>
  <si>
    <t>Write a request letter to sector departments and municipal regional offices. Requesting information about new buildings and new employees in key positions e.g circuit managers</t>
  </si>
  <si>
    <t xml:space="preserve">Update received information into the Disaster Management Plan. Draft Disaster Management Plan completed. </t>
  </si>
  <si>
    <t>Submission of the Disaster Management Plan to the IDP Manager for submission to Council</t>
  </si>
  <si>
    <t>Letter of request
Copies of received information
Draft Disaster Management Plan
Final Reviewed Disaster Management Plan</t>
  </si>
  <si>
    <t>Library Services</t>
  </si>
  <si>
    <t>Roof damaged</t>
  </si>
  <si>
    <t>Project Progress report</t>
  </si>
  <si>
    <t>To develop the Landfillsite and recycling centre by 30 June 2016</t>
  </si>
  <si>
    <t>Landfill site makhado + recycling centre is completed</t>
  </si>
  <si>
    <t xml:space="preserve">Development of Landfillsite </t>
  </si>
  <si>
    <t xml:space="preserve">  5 000 000.00                  -   </t>
  </si>
  <si>
    <t>Approval to commence with the project from the MM, Development of specification and submit to SCM.</t>
  </si>
  <si>
    <t>Advertisent for tendering. Evaluation, Adjudication and appointment of a service provider.</t>
  </si>
  <si>
    <t>Development of designs and drawings (Geotechnical report)</t>
  </si>
  <si>
    <t>Construction of 1 x evaporation ponds (excavation, levelling, linning)</t>
  </si>
  <si>
    <t>Approval memo, Specifications, Advertisement copy, Appointment letter, Geaotech report</t>
  </si>
  <si>
    <t>Approval to commence with the project from the MM.  Development of specifications and submit to the SCM. Advertisement of the tender.</t>
  </si>
  <si>
    <t>Appointment of service providers</t>
  </si>
  <si>
    <t>Approval memo, appointment letter, Completion certificate</t>
  </si>
  <si>
    <t>To develop Dzanani Park next to Shopping Mall  by 30 June 2017</t>
  </si>
  <si>
    <t>Development of Dzanani Park next to Shopping Mall completed</t>
  </si>
  <si>
    <t xml:space="preserve">Development of Dzanani Park next to Shopping Mall </t>
  </si>
  <si>
    <t>Approval to commence with the project from the MM. Request for proposal from service providers.</t>
  </si>
  <si>
    <t>Development of the park in line with the proposal</t>
  </si>
  <si>
    <t>Complete the development of the park</t>
  </si>
  <si>
    <t>Refurnishment and  fencing Eltivillas Swimming Pool by 30 June 2017</t>
  </si>
  <si>
    <t xml:space="preserve">Refurnish and  fencing Eltivillas Swimming Pool completed </t>
  </si>
  <si>
    <t>Refurnish and  fencing Eltivillas Swimming Pool</t>
  </si>
  <si>
    <t>To refurbish  Potgieter Park by 30 June 2017</t>
  </si>
  <si>
    <t>Refurbishment of  Potgieter Park completed</t>
  </si>
  <si>
    <t>Refurbishment of  Potgieter Park</t>
  </si>
  <si>
    <t>No ablution facilities</t>
  </si>
  <si>
    <t>Construction of Tshikota cemetery ablution facilities completed</t>
  </si>
  <si>
    <t>Construction of Tshikota cemetery ablution facilities</t>
  </si>
  <si>
    <t xml:space="preserve">Appointment of service providers, start with the design of the ablution plans and submit to building section for approval </t>
  </si>
  <si>
    <t>Completion of project</t>
  </si>
  <si>
    <t>Protection Services</t>
  </si>
  <si>
    <t>To purchase special Garage Roller Door for VTS and 2x 30m long chains</t>
  </si>
  <si>
    <t>Special Garage Roller Door for VTS and 2x 30m long chains</t>
  </si>
  <si>
    <t xml:space="preserve">Development of specifications, advertisement of the tender, evaluation, adjudication, appointment of a service provider, issue order, delivery of the vehicle. </t>
  </si>
  <si>
    <t>To pave open Erf 1 -N1 by 30 June 2017</t>
  </si>
  <si>
    <t>Paving of  open Erf 1 -N1 completed</t>
  </si>
  <si>
    <t>Paving  open Erf 1 -N1</t>
  </si>
  <si>
    <t># of households with access to refuse removal  by 30 June 2017</t>
  </si>
  <si>
    <t>Ward 22, 23, 24, 25, 26.</t>
  </si>
  <si>
    <t>Monthly collection reports</t>
  </si>
  <si>
    <t>To rehabilitate the existing  landfill site by 31 March 2017</t>
  </si>
  <si>
    <t>Existing Landfill site rehabilitated completed</t>
  </si>
  <si>
    <t xml:space="preserve">Rehabilitation of the existing Landfill site </t>
  </si>
  <si>
    <t>Completion certificate</t>
  </si>
  <si>
    <t>Establishment of Watervaal Registering Authority  completed</t>
  </si>
  <si>
    <t xml:space="preserve">Establishment of Watervaal Registering Authority </t>
  </si>
  <si>
    <t>Waterval Traffic Station</t>
  </si>
  <si>
    <t>Purchase order</t>
  </si>
  <si>
    <t>Air Conditioners replaced</t>
  </si>
  <si>
    <t>Air Conditioners</t>
  </si>
  <si>
    <t>Replacement of air conditioner</t>
  </si>
  <si>
    <t>Makhado</t>
  </si>
  <si>
    <t xml:space="preserve">Advertisement </t>
  </si>
  <si>
    <t>Adjudication</t>
  </si>
  <si>
    <t>Appointment of service provider</t>
  </si>
  <si>
    <t>Advertisement , Adjudication minutes, appointment  letter and Job Cards</t>
  </si>
  <si>
    <t>Mini Subs replaced</t>
  </si>
  <si>
    <t>Mini Subs</t>
  </si>
  <si>
    <t xml:space="preserve"> Develop specification, </t>
  </si>
  <si>
    <t>Requisitions and orders</t>
  </si>
  <si>
    <t>Delivery of materials</t>
  </si>
  <si>
    <t>Specification, orders, GRV</t>
  </si>
  <si>
    <t>To procure MV Cable 70 mm 11kv by 31  March 2017</t>
  </si>
  <si>
    <t>MV Cable 70mm 11kV  procured</t>
  </si>
  <si>
    <t xml:space="preserve">  MV Cable 70mm 11kV</t>
  </si>
  <si>
    <t>Ring Main Units 11 kV ( RMU)  delivered and installed</t>
  </si>
  <si>
    <t>Ring Main Units 11 kV ( RMU)</t>
  </si>
  <si>
    <t xml:space="preserve">List of Labourer, Completion certificate </t>
  </si>
  <si>
    <t>To upgrade Shefeera Line by 30 June 2017</t>
  </si>
  <si>
    <t>Upgrade Shefeera Line</t>
  </si>
  <si>
    <t xml:space="preserve">Design, Appointment of labour, procurement of PPE, bush clearing and pegging. </t>
  </si>
  <si>
    <t>Excavating pole holes, dress and plant poles</t>
  </si>
  <si>
    <t>To upgrade and reroute Beaufort West line by 30 June 2017</t>
  </si>
  <si>
    <t>Reroute of Beaufort West line  upgraded</t>
  </si>
  <si>
    <t>Upgrade and reroute Beaufort West line</t>
  </si>
  <si>
    <t xml:space="preserve"> Beaufort West line</t>
  </si>
  <si>
    <t>Desings and  Advertisement</t>
  </si>
  <si>
    <t xml:space="preserve">Adjudication </t>
  </si>
  <si>
    <t>Appointment of service provider and site handover</t>
  </si>
  <si>
    <t xml:space="preserve">Project completion </t>
  </si>
  <si>
    <t>Desings ,  Advertisement, Adjudication minutes and completion certificate</t>
  </si>
  <si>
    <t>Upgrading reroute transmission line 66kV bulk supply to Levubu and Beaufort subs 6km by 30 June 2017</t>
  </si>
  <si>
    <t>Reroute transmission line 66kV bulk supply to Levubu and Beaufort subs upgraded</t>
  </si>
  <si>
    <t>Upgrading reroute transmission line 66kV bulk supply to Levubu and Beaufort subs</t>
  </si>
  <si>
    <t>Advertisement for Engineer</t>
  </si>
  <si>
    <t>Appointment of the  engineer</t>
  </si>
  <si>
    <t>Appointment of the cotractor, Site handover</t>
  </si>
  <si>
    <t>Advertisement, adjudication minutes and appointment letters and completion certificate</t>
  </si>
  <si>
    <t>To upgrade Mountain line by 30 June 2017</t>
  </si>
  <si>
    <t>Mountain line upgraded</t>
  </si>
  <si>
    <t>Upgrading Mountain line</t>
  </si>
  <si>
    <t>To replace channel cover by 30 June 2017</t>
  </si>
  <si>
    <t>Replacement of  channel cover completed</t>
  </si>
  <si>
    <t>Substation channel cover replacements</t>
  </si>
  <si>
    <t>Evaluation</t>
  </si>
  <si>
    <t xml:space="preserve">Issuing of purchase  order </t>
  </si>
  <si>
    <t xml:space="preserve">Completion </t>
  </si>
  <si>
    <t>Advert, evaluation minutes, Purchase order</t>
  </si>
  <si>
    <t>To renovate Substation control room  by 30 June  2017</t>
  </si>
  <si>
    <t>Substation control room renovated</t>
  </si>
  <si>
    <t>Substation control room renovations</t>
  </si>
  <si>
    <t>Service OCB's</t>
  </si>
  <si>
    <t>To refurbish Transformer in  (Levubu) by 30 June 2017</t>
  </si>
  <si>
    <t>Transformer refurbished (Levubu)</t>
  </si>
  <si>
    <t>Transformer refurbishment (Levubu)</t>
  </si>
  <si>
    <t>Advert, adjudication minutes, Completion certificate</t>
  </si>
  <si>
    <t>Building and Maintanance</t>
  </si>
  <si>
    <t>Standby quarter perimeter wall</t>
  </si>
  <si>
    <t>Specification, advertisement, project progress report</t>
  </si>
  <si>
    <t>To connect electricity at Wisagalaza village by 30 June 2015</t>
  </si>
  <si>
    <t>Site establishment</t>
  </si>
  <si>
    <t>Wisagalaza village connection completed</t>
  </si>
  <si>
    <t>Wisagalaza 2 &amp; Chitasi village</t>
  </si>
  <si>
    <t>Wisagalaza village</t>
  </si>
  <si>
    <t>INEP/</t>
  </si>
  <si>
    <t>Appointment of contractor's labour, surveying of poleholes, excarvating poleholes</t>
  </si>
  <si>
    <t>Dress and planting of poles, stringing of conductors</t>
  </si>
  <si>
    <t>Service connections</t>
  </si>
  <si>
    <t>Partial handover and customer data, AS build drawings/ENS, closing of spans, energising and testing, Switchong on, final handover and completion certicicate</t>
  </si>
  <si>
    <t>Appointment letter, project progress report, completion certificate</t>
  </si>
  <si>
    <t xml:space="preserve"> INEP </t>
  </si>
  <si>
    <t>Specifications, advertisement, appointment letter, Designs, Minutes of site handover, labourer appointment report, project progress report</t>
  </si>
  <si>
    <t xml:space="preserve"> INEP /income</t>
  </si>
  <si>
    <t>Progress report and Completion certificate</t>
  </si>
  <si>
    <t xml:space="preserve">Tshikhwani/ Rathidili </t>
  </si>
  <si>
    <t>Maname Paradise</t>
  </si>
  <si>
    <t>Mavhunga Muromani</t>
  </si>
  <si>
    <t>Mammburu</t>
  </si>
  <si>
    <t xml:space="preserve">Tshiozwi/ Gogobole phase 2 </t>
  </si>
  <si>
    <t xml:space="preserve">Magau/ Makhitha/Tshikodobo/ Zamekomste phase 2 </t>
  </si>
  <si>
    <t xml:space="preserve">Madabani </t>
  </si>
  <si>
    <t xml:space="preserve">Manavhela/ Madodonga phase 2 </t>
  </si>
  <si>
    <t>OK/ Shoprite Traders market revitalization project</t>
  </si>
  <si>
    <t>Roads, Bridges and Stormwater</t>
  </si>
  <si>
    <t xml:space="preserve">Sereni Themba to Mashamba post office  ( phase 3)  </t>
  </si>
  <si>
    <t>Advertisement for Construction and appointment of contractor</t>
  </si>
  <si>
    <t xml:space="preserve">Site establishment, Setting out, construction fo sub base (20%) </t>
  </si>
  <si>
    <t>Completion of base, priming at 100%</t>
  </si>
  <si>
    <t>Surfacing, completion of caps, road markings and signs and sihandover</t>
  </si>
  <si>
    <t>Site establishment report, project progress report, handover report</t>
  </si>
  <si>
    <t>Rehabilittion of Waterval streets and stormwater by 30 June 2017</t>
  </si>
  <si>
    <t>Rehabilittion of Waterval streets and stormwater compeleted</t>
  </si>
  <si>
    <t>Waterval streets and stormwater rehabilittion</t>
  </si>
  <si>
    <t>Develop terms of ref and submit to SCM</t>
  </si>
  <si>
    <t>Advertisement to appoint consulting engineer.</t>
  </si>
  <si>
    <t>Appoint consultant and complete designs</t>
  </si>
  <si>
    <t>Advertise for contractor</t>
  </si>
  <si>
    <t>Terms of ref, Advert</t>
  </si>
  <si>
    <t>To construct Piesanghoek to Khunda road and stormwater Phase II by 30 June 2017</t>
  </si>
  <si>
    <t>Piesanghoek to Khunda road and stormwater Phase II</t>
  </si>
  <si>
    <t>To construct a new bridge at Mudimeli by 2018</t>
  </si>
  <si>
    <t>Mudimeli bridge completed by 2018</t>
  </si>
  <si>
    <t>Mudimeli bridge</t>
  </si>
  <si>
    <t>Procurementprocess for contractor and appointment of contractor</t>
  </si>
  <si>
    <t>Foundation 100% done and the columns</t>
  </si>
  <si>
    <t>Construction of concrete walls, decking of bridge and wing walls</t>
  </si>
  <si>
    <t>Completion of the bridge, guard rails and practical handover</t>
  </si>
  <si>
    <t>Specifications, advertisement, appointment letter, project progress report</t>
  </si>
  <si>
    <t>To construct  Tshivhuyuni sports and recreational facilities by 30 June 2017</t>
  </si>
  <si>
    <t>Construction of Tshivhuyuni sports and recreational facilities completed</t>
  </si>
  <si>
    <t xml:space="preserve">Construction of Tshivhuyuni sports and recreational facilities </t>
  </si>
  <si>
    <t>Advertisent to appoint consulting engineer.</t>
  </si>
  <si>
    <t>To develop refuse transfer station for Waterval Region by  30 June 2017</t>
  </si>
  <si>
    <t>Development of refuse transfer station for Waterval Region</t>
  </si>
  <si>
    <t>To construct waste Disposal Cell (New landfill ) 30 June 2017</t>
  </si>
  <si>
    <t>Construction of waste Disposal Cell (New landfill )</t>
  </si>
  <si>
    <t>To upgrade Dzanani Transfer Station - Elec+ Guard room by 30 June 2017</t>
  </si>
  <si>
    <t xml:space="preserve">Upgrade Dzanani Transfer Station - Elec+ Guard room </t>
  </si>
  <si>
    <t>To construct Industrial Paving of gate  VTS - entrance by 30 June 2017</t>
  </si>
  <si>
    <t>Industrial Paving of gate  VTS - entrance comp;le</t>
  </si>
  <si>
    <t>Industrial Paving of gate  VTS - entrance</t>
  </si>
  <si>
    <t>Advertisement for appointment of Contractors</t>
  </si>
  <si>
    <t>Setting out and construction of fence
Finalisation of the fence</t>
  </si>
  <si>
    <t>Handing over</t>
  </si>
  <si>
    <t>Revitalisation of Tshakhuma Fruit Market (Phase 2) by 30 June 2017</t>
  </si>
  <si>
    <t>Revitalisation of Tshakhuma Fruit Market (Phase 2)</t>
  </si>
  <si>
    <t>To plan Siloam Taxi Rank by 30 June 2017</t>
  </si>
  <si>
    <t>New</t>
  </si>
  <si>
    <t>Siloam Taxi Rank (Planning)</t>
  </si>
  <si>
    <t>Siloam Taxi Rank(Planning)</t>
  </si>
  <si>
    <t>Siloam</t>
  </si>
  <si>
    <t xml:space="preserve">Development of Kutama/Sinthumule Stadium by 30 June 2017 </t>
  </si>
  <si>
    <t xml:space="preserve">Development of Kutama/Sinthumule Stadium </t>
  </si>
  <si>
    <t>Rehabilitation of Street (900m) -Dzanani township 30 June 2017</t>
  </si>
  <si>
    <t xml:space="preserve">Street Rehabilitation (900m) -Dzanani township </t>
  </si>
  <si>
    <t>Dzanani township</t>
  </si>
  <si>
    <t>Development of New Waterval Stadium by 30 June 2017</t>
  </si>
  <si>
    <t>New Waterval stadium developed</t>
  </si>
  <si>
    <t>Development of New Waterval Stadium</t>
  </si>
  <si>
    <t xml:space="preserve">Waterval </t>
  </si>
  <si>
    <t>Complete earthworks and layer works</t>
  </si>
  <si>
    <t xml:space="preserve">Complete pavilions, ablution faciities, irrigation system and parking area  </t>
  </si>
  <si>
    <t xml:space="preserve">Paying of grass, electrification and water reticulation  </t>
  </si>
  <si>
    <t>Progress report and completion certificate</t>
  </si>
  <si>
    <t>Refurbishment of Caravan Park buildings 30 June 2017</t>
  </si>
  <si>
    <t>Refurbishment of Caravan Park buildings</t>
  </si>
  <si>
    <t>Specification, advertisement</t>
  </si>
  <si>
    <t>Appointment of contractor</t>
  </si>
  <si>
    <t>Repair of roof,ceiling, plumbing</t>
  </si>
  <si>
    <t>Advertisement , Appointment letter and completion certificate</t>
  </si>
  <si>
    <t>To construct Standby quarter perimeter wall by 31 March 2017</t>
  </si>
  <si>
    <t>To construct Civic Centre external wall Painting 30 June 2017</t>
  </si>
  <si>
    <t>Civic Centre external wall Painting</t>
  </si>
  <si>
    <t>Develop spec and submit to SCM</t>
  </si>
  <si>
    <t>Advertise to appoint service provider</t>
  </si>
  <si>
    <t>Spec, Advert and completion certificate</t>
  </si>
  <si>
    <t>Gravel</t>
  </si>
  <si>
    <t>Rehabilitation of Internal Streets completed</t>
  </si>
  <si>
    <t xml:space="preserve">Rehabilitation of Internal Streets </t>
  </si>
  <si>
    <t>Develop and submit spec to SCM</t>
  </si>
  <si>
    <t>Advertise to appoint contractor</t>
  </si>
  <si>
    <t>To remove underground fuel tanks and rehabilitate the soil 30 June 2017</t>
  </si>
  <si>
    <t xml:space="preserve">Remove underground fuel tanks and rehabilitate the soil </t>
  </si>
  <si>
    <t>Specifications, Advertisement, Appointment letter, delivery note</t>
  </si>
  <si>
    <t>Freedom Lusaka Phase 2</t>
  </si>
  <si>
    <t>Baseline (2015/2015)</t>
  </si>
  <si>
    <t>Annual Targets (</t>
  </si>
  <si>
    <t>End date</t>
  </si>
  <si>
    <t>16/17
R'000</t>
  </si>
  <si>
    <t>% Capital budget spent by 30 June 2017 (Total budget spent/Total budget)</t>
  </si>
  <si>
    <t>% MIG spent by 30 June 2017</t>
  </si>
  <si>
    <t>% INEP Grants spent by 30 June 2017</t>
  </si>
  <si>
    <t>% FMG by 30 June 2017</t>
  </si>
  <si>
    <t>% revenue collected by 30 June 2017</t>
  </si>
  <si>
    <t>To review the revenue enhancement policies by 30 June 2017</t>
  </si>
  <si>
    <t>Revenue enhancement policies were reviewed</t>
  </si>
  <si>
    <t>Revenue enhancement policies reviewed</t>
  </si>
  <si>
    <t>Revenue enhancement policies review</t>
  </si>
  <si>
    <t>Draft Reviewed Revenue enhancement policies (Rates, Tariff, Credit Control, Bad Debts)</t>
  </si>
  <si>
    <t>Final Reviewed Revenue enhancement policies  (Rates, Tariff, Credit Control, Debts Collection)</t>
  </si>
  <si>
    <t>Draft/Final Policies (Rates Policy, Tariff Policy, Credit Control Policy, Debts Collection Policy)</t>
  </si>
  <si>
    <t>Budget and Reporting</t>
  </si>
  <si>
    <t>To submit the  final budget to council by  31 May 2017</t>
  </si>
  <si>
    <t xml:space="preserve">Final budget was submitted  to Council </t>
  </si>
  <si>
    <t xml:space="preserve">Final budget submitted  to Council </t>
  </si>
  <si>
    <t>Final budget</t>
  </si>
  <si>
    <t>Final budget and Council Resolution</t>
  </si>
  <si>
    <t>To submit the Financial statements submitted to AG by 31 August 2016</t>
  </si>
  <si>
    <t>Financial statements was compiled and submit to AG</t>
  </si>
  <si>
    <t>Financial statements compiled and submit to AG</t>
  </si>
  <si>
    <t>Financial statements</t>
  </si>
  <si>
    <t>Financial statements compiled and submitted to AG</t>
  </si>
  <si>
    <t xml:space="preserve">Copy of Financial statements </t>
  </si>
  <si>
    <t>Section 71 report submission</t>
  </si>
  <si>
    <t>Copy of acknowledgement of receipt by Treasuries</t>
  </si>
  <si>
    <t>Supply Chain Management</t>
  </si>
  <si>
    <t>To review the Supply Chain Management policy by 30 June 2017</t>
  </si>
  <si>
    <t>2014/ 15 Supply Chain Management policy was reviewed and amended</t>
  </si>
  <si>
    <t>Supply Chain Management policy  reviewed</t>
  </si>
  <si>
    <t xml:space="preserve">Supply Chain Management policy </t>
  </si>
  <si>
    <t>Council Resolution</t>
  </si>
  <si>
    <t>Asset Management</t>
  </si>
  <si>
    <t>Schedules of Asset Register movement</t>
  </si>
  <si>
    <t>Makhado annual show was hosted</t>
  </si>
  <si>
    <t>Makhado annual show hosted</t>
  </si>
  <si>
    <t>Annual Show</t>
  </si>
  <si>
    <t>Host official opening and the Three Days Makhado Annual Show.</t>
  </si>
  <si>
    <t>Annual Show Report and Audited Financial Statements</t>
  </si>
  <si>
    <t>LED Strategy</t>
  </si>
  <si>
    <t>LED strategy implementation report</t>
  </si>
  <si>
    <t>Budget 16/17R'000</t>
  </si>
  <si>
    <t>7 risk activities cordinated</t>
  </si>
  <si>
    <t>Risk Management project</t>
  </si>
  <si>
    <t xml:space="preserve">Strategic and  Operational Risk Assessment Report developed  / coordinated  and review and approval of the folllowing policies, plans and strategies:                                
- Risk Management Plan 2016/2017 
- Risk Management Policy and Strategy, 
- Fraud Management Policy 
- Fraud and Corruption Procedure Manual
- Loss Control Policy
- Fraud Response Plan developed, 
</t>
  </si>
  <si>
    <t>Attendance register, Minutes and Programme</t>
  </si>
  <si>
    <t>4 quarterly Strategic and Operational monitoring risk report Coordinated</t>
  </si>
  <si>
    <t>4 activities cordinated</t>
  </si>
  <si>
    <t xml:space="preserve">Develop Quarterly Strategic Monitoring Risk Report, </t>
  </si>
  <si>
    <t>Strategic Monitoring Risk Report</t>
  </si>
  <si>
    <t>4 Risk Management Committee meetings held</t>
  </si>
  <si>
    <t>Cordinate1 Risk Management Committee meeting</t>
  </si>
  <si>
    <t>Minutes and Attendance register</t>
  </si>
  <si>
    <t>Fraud and Anti - Corruption</t>
  </si>
  <si>
    <t>100% (# of cases attended/# of cases reported)</t>
  </si>
  <si>
    <t>Case Register</t>
  </si>
  <si>
    <t>To review the public participation by 31 March 2017</t>
  </si>
  <si>
    <t>Public Participation policy reviewed</t>
  </si>
  <si>
    <t>Public Participation Policy</t>
  </si>
  <si>
    <t>Compile public participation policy and submit to Council for approval of Draft Policy</t>
  </si>
  <si>
    <t>Conduct public consultation of the draft public participation policy</t>
  </si>
  <si>
    <t>Submit the final version of the Public Participation Policy to Council for approval</t>
  </si>
  <si>
    <t xml:space="preserve">Approved draft policy
Notice for the meeting
Programmes and attendance register
Final approve policy
</t>
  </si>
  <si>
    <t>Support services for monthly ward committee meetings</t>
  </si>
  <si>
    <t xml:space="preserve">Minutes, Attendance register, 
Ward committee quarterly report
</t>
  </si>
  <si>
    <t xml:space="preserve">Internal Audit Charter, Audit and Performance Audit Charter was  developed and submitted to council for approval </t>
  </si>
  <si>
    <t>Internal Audit Charter, Audit and Performance Audit Charter developed and submitted to council for approval</t>
  </si>
  <si>
    <t>Internal Audit Charter</t>
  </si>
  <si>
    <t>Internal Audit Charter, Audit and Performance Audit Charter developed and submitted to council for approval by  30th June 2015</t>
  </si>
  <si>
    <t>Council Resolution, Copy of the plan</t>
  </si>
  <si>
    <t>Three (3) year Internal Audit rolling plan and Annual plan was approved</t>
  </si>
  <si>
    <t xml:space="preserve">Approved  three (3) year Internal Audit rolling plan and Annual plan  </t>
  </si>
  <si>
    <t>Internal Audit 3 Year Plan</t>
  </si>
  <si>
    <t>Internal Audit Plan</t>
  </si>
  <si>
    <t xml:space="preserve">100% (# of projects executed/# of projects in the action  plan) </t>
  </si>
  <si>
    <t>Internal Audit report to Audit and Performance Audit Committee</t>
  </si>
  <si>
    <t># of  Audit and Performance Audit Committee meetings held by 30 June 2017</t>
  </si>
  <si>
    <t xml:space="preserve">Audit and Performance Audit Committee </t>
  </si>
  <si>
    <t>Minutes, Attendance register, invitations</t>
  </si>
  <si>
    <t># of Audit and Performance Audit Committee Reports developed and submitted to Council by 30 June 2017</t>
  </si>
  <si>
    <t>Audit and Performance Audit Committee Reports</t>
  </si>
  <si>
    <t>Council resolution, Attendance register</t>
  </si>
  <si>
    <t xml:space="preserve">IAA and APAC   Assessment report </t>
  </si>
  <si>
    <t>Report, Council Resolution</t>
  </si>
  <si>
    <t>Manual system</t>
  </si>
  <si>
    <t>Computerized call center system</t>
  </si>
  <si>
    <t>Implement automisation of municipal call centre</t>
  </si>
  <si>
    <t>Project sign off</t>
  </si>
  <si>
    <t>Phase 1  done</t>
  </si>
  <si>
    <t>Complete network upgrades</t>
  </si>
  <si>
    <t>Upgrade network infrastructure</t>
  </si>
  <si>
    <t>Civic Center and regional offices</t>
  </si>
  <si>
    <t>Evaluate quatations and allocaye projects</t>
  </si>
  <si>
    <t>Server harddrive installed</t>
  </si>
  <si>
    <t>Server harddrive</t>
  </si>
  <si>
    <t>Compile specification, call for quatationt</t>
  </si>
  <si>
    <t>Evaluate quoate and appoint service provider</t>
  </si>
  <si>
    <t>Install and commission</t>
  </si>
  <si>
    <t>Network infrastructure new offices Civic Center</t>
  </si>
  <si>
    <t>Link of telephone and computer services between Civi centre and new building</t>
  </si>
  <si>
    <t>Installation of new points and telephone and cables</t>
  </si>
  <si>
    <t>Only two telephone points</t>
  </si>
  <si>
    <t>New VEEAM backup server function</t>
  </si>
  <si>
    <t xml:space="preserve"> VEEAM backup server</t>
  </si>
  <si>
    <t>Compile specification, call for quatation</t>
  </si>
  <si>
    <t>Add extra telephone points at Municipal Stores complex</t>
  </si>
  <si>
    <t>Telephone points at Municipal Stores complex</t>
  </si>
  <si>
    <t>31/03/2017</t>
  </si>
  <si>
    <t>Compile specification, call for quatation from the existing service provider</t>
  </si>
  <si>
    <t>Deliver install and commission telephone services</t>
  </si>
  <si>
    <t>Testing and project signed off</t>
  </si>
  <si>
    <t>No ICT strategy</t>
  </si>
  <si>
    <t>Implementation MCGICTP, 2015</t>
  </si>
  <si>
    <t>Evaluate tenders and appoint service provider</t>
  </si>
  <si>
    <t>ESS Software (for  employee leave application apart from existing VIP Leave module)</t>
  </si>
  <si>
    <t>Council meeting</t>
  </si>
  <si>
    <t>Executive Committee Meetings</t>
  </si>
  <si>
    <t>31/12/2017</t>
  </si>
  <si>
    <t>Distribute for comments of all departments</t>
  </si>
  <si>
    <t xml:space="preserve">Submit reviewed Service Standards to Council for approval </t>
  </si>
  <si>
    <t>Approved 2015 Batho Pele Service Standards</t>
  </si>
  <si>
    <t>To develop a comprehensive website policy by 31 December 2016</t>
  </si>
  <si>
    <t>Council approved website policy</t>
  </si>
  <si>
    <t>Comprehensive website policy</t>
  </si>
  <si>
    <t>Imbizo Feedback Session</t>
  </si>
  <si>
    <t>Attendance register and program</t>
  </si>
  <si>
    <t>To review Makhado Stakeholders Management Framework by 30 September 2016</t>
  </si>
  <si>
    <t>Stakeholders Management Framework</t>
  </si>
  <si>
    <t xml:space="preserve"> Stakeholders Management Framework reviewed</t>
  </si>
  <si>
    <t>Review of Stakeholders Management Framework</t>
  </si>
  <si>
    <t>Approved Stakeholders management Framework and council resolution</t>
  </si>
  <si>
    <t>Communication Strategy</t>
  </si>
  <si>
    <t>Communication Strategy reviewed</t>
  </si>
  <si>
    <t>Review of Communication Strategy</t>
  </si>
  <si>
    <t>Budget Year 2016/17</t>
  </si>
  <si>
    <t>Medium Term Revenue and Expenditure Framework</t>
  </si>
  <si>
    <t>July</t>
  </si>
  <si>
    <t>August</t>
  </si>
  <si>
    <t>Sept.</t>
  </si>
  <si>
    <t>October</t>
  </si>
  <si>
    <t>November</t>
  </si>
  <si>
    <t>December</t>
  </si>
  <si>
    <t>January</t>
  </si>
  <si>
    <t>February</t>
  </si>
  <si>
    <t>March</t>
  </si>
  <si>
    <t>April</t>
  </si>
  <si>
    <t>May</t>
  </si>
  <si>
    <t>June</t>
  </si>
  <si>
    <t>Budget Year +1 2017/18</t>
  </si>
  <si>
    <t>Budget Year +2 2018/19</t>
  </si>
  <si>
    <t>Cash Receipts By Source</t>
  </si>
  <si>
    <t>Property rates</t>
  </si>
  <si>
    <t>Property rates - penalties &amp; collection charges</t>
  </si>
  <si>
    <t>Service charges - electricity revenue</t>
  </si>
  <si>
    <t>Service charges - water revenue</t>
  </si>
  <si>
    <t>Service charges - sanitation revenue</t>
  </si>
  <si>
    <t>Service charges - other</t>
  </si>
  <si>
    <t>Rental of facilities and equipment</t>
  </si>
  <si>
    <t>Interest earned - external investments</t>
  </si>
  <si>
    <t>Interest earned - outstanding debtors</t>
  </si>
  <si>
    <t>Dividends received</t>
  </si>
  <si>
    <t>Fines</t>
  </si>
  <si>
    <t>Licences and permits</t>
  </si>
  <si>
    <t>Agency services</t>
  </si>
  <si>
    <t>Transfer receipts - operational</t>
  </si>
  <si>
    <t>Other revenue</t>
  </si>
  <si>
    <t>Cash Receipts by Source</t>
  </si>
  <si>
    <t>Other Cash Flows by Source</t>
  </si>
  <si>
    <t>Proceeds on disposal of PPE</t>
  </si>
  <si>
    <t>Short term loans</t>
  </si>
  <si>
    <t>Borrowing long term/refinancing</t>
  </si>
  <si>
    <t>Increase (decrease) in consumer deposits</t>
  </si>
  <si>
    <t>Decrease (Increase) in non-current debtors</t>
  </si>
  <si>
    <t>Decrease (increase) other non-current receivables</t>
  </si>
  <si>
    <t>Decrease (increase) in non-current investments</t>
  </si>
  <si>
    <t>Total Cash Receipts by Source</t>
  </si>
  <si>
    <t>Cash Payments by Type</t>
  </si>
  <si>
    <t>Employee related costs</t>
  </si>
  <si>
    <t>Remuneration of councillors</t>
  </si>
  <si>
    <t>Finance charges</t>
  </si>
  <si>
    <t>Bulk purchases - Electricity</t>
  </si>
  <si>
    <t>Bulk purchases - Water &amp; Sewer</t>
  </si>
  <si>
    <t>Other materials</t>
  </si>
  <si>
    <t>Contracted services</t>
  </si>
  <si>
    <t>Transfers and grants - other municipalities</t>
  </si>
  <si>
    <t>Transfers and grants - other</t>
  </si>
  <si>
    <t>Other expenditure</t>
  </si>
  <si>
    <t>Other Cash Flows/Payments by Type</t>
  </si>
  <si>
    <t>Capital assets</t>
  </si>
  <si>
    <t>Repayment of borrowing</t>
  </si>
  <si>
    <t>Other Cash Flows/Payments</t>
  </si>
  <si>
    <t>Total Cash Payments by Type</t>
  </si>
  <si>
    <t>NET INCREASE/(DECREASE) IN CASH HELD</t>
  </si>
  <si>
    <t>Cash/cash equivalents at the month/year end:</t>
  </si>
  <si>
    <t>References</t>
  </si>
  <si>
    <t>Terms of reference, Advertisement, designs</t>
  </si>
  <si>
    <t>% of new acquisitions updated into the Asset Register by 30 June 2017</t>
  </si>
  <si>
    <t>Reviewed Supply Chain Management policy submitted to council</t>
  </si>
  <si>
    <t>Send the policy to departments for inputs</t>
  </si>
  <si>
    <t>Final budget approved by Council by 31 May 2017</t>
  </si>
  <si>
    <t>100% (1600000)</t>
  </si>
  <si>
    <t>Send request to departments for proposed budget. Draft budget tabled  to council by 31 March 2017</t>
  </si>
  <si>
    <t>Description</t>
  </si>
  <si>
    <t>Revenue By Source</t>
  </si>
  <si>
    <t>Transfers recognised - operational</t>
  </si>
  <si>
    <t>Gains on disposal of PPE</t>
  </si>
  <si>
    <t>Expenditure By Type</t>
  </si>
  <si>
    <t>Debt impairment</t>
  </si>
  <si>
    <t>Depreciation &amp; asset impairment</t>
  </si>
  <si>
    <t>Bulk purchases</t>
  </si>
  <si>
    <t>Loss on disposal of PPE</t>
  </si>
  <si>
    <t>Total Expenditure</t>
  </si>
  <si>
    <t>Surplus/(Deficit)</t>
  </si>
  <si>
    <t>Transfers recognised - capital</t>
  </si>
  <si>
    <t>Contributed assets</t>
  </si>
  <si>
    <t>Surplus/(Deficit) after capital transfers &amp; contributions</t>
  </si>
  <si>
    <t>check</t>
  </si>
  <si>
    <t>Ref</t>
  </si>
  <si>
    <t>Vote 1 - EXECUTIVE AND COUNCIL</t>
  </si>
  <si>
    <t>Vote 2 - WASTE MANAGEMENT</t>
  </si>
  <si>
    <t>Vote 4 - WATER</t>
  </si>
  <si>
    <t>Vote 5 - ELECTRICITY</t>
  </si>
  <si>
    <t>Vote 6 - CORPORATE SERVICES</t>
  </si>
  <si>
    <t>Vote 7 - PLANNING AND DEVELOPMENT</t>
  </si>
  <si>
    <t>Vote 8 - COMMUNITY AND SOCIAL SERVICES</t>
  </si>
  <si>
    <t>Vote 9 - HOUSING</t>
  </si>
  <si>
    <t>Capital single-year expenditure sub-total</t>
  </si>
  <si>
    <t>Total Capital Expenditure</t>
  </si>
  <si>
    <t>1. Table should be completed as either Multi-Year expenditure appropriation or Budget Year and Forward Year estimates</t>
  </si>
  <si>
    <t>Terms of ref, Advert, Designs, Appointment letter for consultants</t>
  </si>
  <si>
    <t>Ward 12</t>
  </si>
  <si>
    <t>Opeartional</t>
  </si>
  <si>
    <t>Develop financial statement and submit to AG</t>
  </si>
  <si>
    <t>AG report</t>
  </si>
  <si>
    <t>TABLE OF CONTENT</t>
  </si>
  <si>
    <t xml:space="preserve">1. Introduction </t>
  </si>
  <si>
    <t>2. Strategic Map, Vison and Mission</t>
  </si>
  <si>
    <t>3. Departments</t>
  </si>
  <si>
    <t>Annexure A: Technical Indicator Description</t>
  </si>
  <si>
    <t>1. INTRODUCTION AND LEGISLATION</t>
  </si>
  <si>
    <t>Section 40 of the MSA states that a municipality must establish mechanisms to monitor and review its performance management system.</t>
  </si>
  <si>
    <r>
      <t xml:space="preserve">Section 54 (1) of MFMA  states that </t>
    </r>
    <r>
      <rPr>
        <sz val="10"/>
        <color theme="1"/>
        <rFont val="Times New Roman"/>
        <family val="1"/>
      </rPr>
      <t>On receipt of a statement or report submitted by the accounting officer of the municipality in terms of section 71 or 72, the mayor must—</t>
    </r>
  </si>
  <si>
    <r>
      <t xml:space="preserve">(a) </t>
    </r>
    <r>
      <rPr>
        <sz val="10"/>
        <color theme="1"/>
        <rFont val="Times New Roman"/>
        <family val="1"/>
      </rPr>
      <t>consider the statement or report;</t>
    </r>
  </si>
  <si>
    <r>
      <t xml:space="preserve">(b) </t>
    </r>
    <r>
      <rPr>
        <sz val="10"/>
        <color theme="1"/>
        <rFont val="Times New Roman"/>
        <family val="1"/>
      </rPr>
      <t>check whether the municipality’s approved budget is implemented in accordance with the service delivery and budget implementation plan;</t>
    </r>
  </si>
  <si>
    <r>
      <t xml:space="preserve">(c) </t>
    </r>
    <r>
      <rPr>
        <sz val="10"/>
        <color theme="1"/>
        <rFont val="Times New Roman"/>
        <family val="1"/>
      </rPr>
      <t>consider and, if necessary, make any revisions to the service delivery and budget implementation plan, provided that revisions to the service delivery targets and performance indicators in the plan may only be made with the approval of the council following approval of an adjustments budget;</t>
    </r>
  </si>
  <si>
    <r>
      <t xml:space="preserve">(d) </t>
    </r>
    <r>
      <rPr>
        <sz val="10"/>
        <color theme="1"/>
        <rFont val="Times New Roman"/>
        <family val="1"/>
      </rPr>
      <t>issue any appropriate instructions to the accounting officer to ensure—</t>
    </r>
  </si>
  <si>
    <t>(i) that the budget is implemented in accordance with the service delivery</t>
  </si>
  <si>
    <t>and budget implementation plan; and</t>
  </si>
  <si>
    <t>(ii) that spending of funds and revenue collection proceed in accordance</t>
  </si>
  <si>
    <t>with the budget;</t>
  </si>
  <si>
    <t>2. VISION, MISSION AND STRATEGIC MAP</t>
  </si>
  <si>
    <r>
      <t xml:space="preserve">VISION, MISSION  AND STRATEGIC MAP
The Vision of Makhado Local Municipality is:  </t>
    </r>
    <r>
      <rPr>
        <b/>
        <sz val="11"/>
        <color theme="1"/>
        <rFont val="Calibri"/>
        <family val="2"/>
        <scheme val="minor"/>
      </rPr>
      <t xml:space="preserve">“A dynamic hub for socio – economic development by 2025"
</t>
    </r>
    <r>
      <rPr>
        <sz val="11"/>
        <color theme="1"/>
        <rFont val="Calibri"/>
        <family val="2"/>
        <scheme val="minor"/>
      </rPr>
      <t xml:space="preserve">
The Mission of Makhado Local Municipality is:  </t>
    </r>
    <r>
      <rPr>
        <b/>
        <sz val="11"/>
        <color theme="1"/>
        <rFont val="Calibri"/>
        <family val="2"/>
        <scheme val="minor"/>
      </rPr>
      <t xml:space="preserve">To ensure effective utilization of economic resources to address socio- economic imperatives through mining, tourism and agriculture
</t>
    </r>
    <r>
      <rPr>
        <sz val="11"/>
        <color theme="1"/>
        <rFont val="Calibri"/>
        <family val="2"/>
        <scheme val="minor"/>
      </rPr>
      <t>Makhado Muncipality has identified 8 Strategic Objectives which are contained in the Intergrated Development Plan. All municipal programmes will be aligned to the objectives outlined in the figure below:</t>
    </r>
  </si>
  <si>
    <t>3. MAKHADO MUNICIPALITY DEPARTMENTS</t>
  </si>
  <si>
    <r>
      <rPr>
        <b/>
        <sz val="12"/>
        <color theme="1"/>
        <rFont val="Cambria"/>
        <family val="1"/>
        <scheme val="major"/>
      </rPr>
      <t xml:space="preserve">Makhado Municipality administration is composed of the following departments: </t>
    </r>
    <r>
      <rPr>
        <sz val="12"/>
        <color theme="1"/>
        <rFont val="Cambria"/>
        <family val="1"/>
        <scheme val="major"/>
      </rPr>
      <t xml:space="preserve">1. Office of the Municipal Manager, 2. Corporate Services, 3. Development Planning, 4. Budget and Treasury, 5. Technical Services, 6. Community Services
</t>
    </r>
  </si>
  <si>
    <t>4. Higher Level SDBIP</t>
  </si>
  <si>
    <t>4. HIGHER LEVEL SDBIP</t>
  </si>
  <si>
    <t>5.1. MUNICIPAL TRANSFORMATION AND ORGANISATIONAL DEVELOPMENT</t>
  </si>
  <si>
    <t>5.2. BASIC SERVICE DELIVERY AND INFRASTRUCTURE DEVELOPMENT</t>
  </si>
  <si>
    <t>5.3. MUNICIPAL FINANCE MANAGEMENT AND VIABILITY</t>
  </si>
  <si>
    <t>5.4. LOCAL ECONOMIC DEVELOPMENT</t>
  </si>
  <si>
    <t>5.5. GOOD GOVERNANCE AND PUBLIC PARTICIPATION</t>
  </si>
  <si>
    <t>5. Lower SDBIP</t>
  </si>
  <si>
    <t>5.1. Municipal Transformation and Organisational Development</t>
  </si>
  <si>
    <t>5.3. Local Economic Development</t>
  </si>
  <si>
    <t>5.4. Municipal Finance Management and Viability</t>
  </si>
  <si>
    <t>5.5. Good Governance and Public Participation</t>
  </si>
  <si>
    <t>6. Monthly Cashflow</t>
  </si>
  <si>
    <t>7. Monthly Revenue and Expenditure</t>
  </si>
  <si>
    <t>8. Monthly Capital Expenditure</t>
  </si>
  <si>
    <t>9. Mothly Expenditure by Vote</t>
  </si>
  <si>
    <t>10. Approval By The Mayor</t>
  </si>
  <si>
    <t>10. APPROVAL BY THE MAYOR</t>
  </si>
  <si>
    <r>
      <t xml:space="preserve">In line with section 53 of the Municipal Finance Management Act No 56 of 2003 (MFMA), it is a privilege and honor to approve and make public the Service Delivery and Budget implementation Plan (SDBIP) of Makhado Municipality for 2016/2017 financial year. The SDBIP is a contract between the Administration, Council and the Community clearly spelling out how and when the IDP and budget targets for 2016/2017 would be pursued and achieved. It is a management, implementation and monitoring tool that is meant to assist the Mayor, Council, Municipal Manager, Senior Managers and the Community to monitor the municipality’s performance. Makhodo Municipality and its Community have a role to play in achieving the municipality vison that reads </t>
    </r>
    <r>
      <rPr>
        <b/>
        <sz val="12"/>
        <color theme="1"/>
        <rFont val="Calibri"/>
        <family val="2"/>
        <scheme val="minor"/>
      </rPr>
      <t>"A dynamic hub for socio – economic development by 2025"</t>
    </r>
    <r>
      <rPr>
        <sz val="12"/>
        <color theme="1"/>
        <rFont val="Calibri"/>
        <family val="2"/>
        <scheme val="minor"/>
      </rPr>
      <t xml:space="preserve"> 
Section 53 of the Municipal Finance Management act (Act no 56 of 2003), states that the Mayor of a municipality must- take all reasonable steps to ensure that the municipality approves its annual budget before the start of the budget and that the municipality's service delivery and budget implementation plan is approved by the mayor within 28 days after the approvaolf the budget.
</t>
    </r>
  </si>
  <si>
    <t>Installation report</t>
  </si>
  <si>
    <t>Specifications, Apointment letter, Project report</t>
  </si>
  <si>
    <t>Approval by MM, Project report</t>
  </si>
  <si>
    <t>HR Strategy in place</t>
  </si>
  <si>
    <t>HR Strategy reviewed</t>
  </si>
  <si>
    <t>HR Strategy review</t>
  </si>
  <si>
    <t>Information sharing with stakeholders. Consultation with management</t>
  </si>
  <si>
    <t>Appointment of facilitator, Development of terms of reference</t>
  </si>
  <si>
    <t>Consultation of the draft with trade unions. Consultation of the draft with LLF</t>
  </si>
  <si>
    <t>Submission of the HR Strategy to Council for approval. Approved HR Strategy</t>
  </si>
  <si>
    <t>Appointment letter, Draft HR Strategy, Approved HR Strategy, Council resolution</t>
  </si>
  <si>
    <t>100% prioritised post filled</t>
  </si>
  <si>
    <t>Review and Development of HR policies</t>
  </si>
  <si>
    <t>4  by laws reviewed</t>
  </si>
  <si>
    <t>1 by law reviewed</t>
  </si>
  <si>
    <t xml:space="preserve">Review of the following by laws:
Rules of Order </t>
  </si>
  <si>
    <t>NA</t>
  </si>
  <si>
    <t>operational</t>
  </si>
  <si>
    <t>Reviewed Rules of Order, Council Resolution, Provincial Gazette Promulgation</t>
  </si>
  <si>
    <t xml:space="preserve">Public Participation policy </t>
  </si>
  <si>
    <t xml:space="preserve">To transform oil purification by </t>
  </si>
  <si>
    <t>transform oil purification</t>
  </si>
  <si>
    <t>transforming oil purification</t>
  </si>
  <si>
    <t>Ablution of Tree Park Facility</t>
  </si>
  <si>
    <t>Fencing of graveyards</t>
  </si>
  <si>
    <t>To construct Robert khoza street ( Chavani and Bungeni road)</t>
  </si>
  <si>
    <t>Post connection Own licensed areas</t>
  </si>
  <si>
    <t>Construction for Carport</t>
  </si>
  <si>
    <t>Rollover project</t>
  </si>
  <si>
    <t>CT VT Units 11kv and 22kv</t>
  </si>
  <si>
    <t>To Service OCB's substation  by 30 June 2017</t>
  </si>
  <si>
    <t>To name the streets in the R293 townships by 30 June 2017</t>
  </si>
  <si>
    <t xml:space="preserve">Revamp municipal website </t>
  </si>
  <si>
    <t>Hanani, Hlanganani township, Tsianda, Ndouvhada,Vleifontein.</t>
  </si>
  <si>
    <t>Development of E59 and  E60 Park (Makhado Town)</t>
  </si>
  <si>
    <t xml:space="preserve">Development of E59 and  E60 Park (Makhado Town) completed </t>
  </si>
  <si>
    <t xml:space="preserve">N/A </t>
  </si>
  <si>
    <t>TECH/COMM</t>
  </si>
  <si>
    <t>To upgrade  urban substation by 30 June 2017</t>
  </si>
  <si>
    <t xml:space="preserve"> Upgrade  urban substation</t>
  </si>
  <si>
    <t>Renovations, palisades &amp; contractor to place orders</t>
  </si>
  <si>
    <t>Lead time for delivery</t>
  </si>
  <si>
    <t>Progress report handover and Completion certificate</t>
  </si>
  <si>
    <t xml:space="preserve">Specs, advertise, </t>
  </si>
  <si>
    <t>Evaluation &amp; appointments</t>
  </si>
  <si>
    <t xml:space="preserve">Specs, Ads, evaluatiion &amp; adjudication minutes. Appointment letter. Order. </t>
  </si>
  <si>
    <t>Appoint contractor</t>
  </si>
  <si>
    <t>Site hand over and labour recruitment, pegting and planting poles</t>
  </si>
  <si>
    <t>Stringing MV &amp; LV</t>
  </si>
  <si>
    <t>Energise and completions cert</t>
  </si>
  <si>
    <t>Payment certificate</t>
  </si>
  <si>
    <t>Acquisition of quotations</t>
  </si>
  <si>
    <t>Appoint  contractor and commence with the project and project completed</t>
  </si>
  <si>
    <t>No</t>
  </si>
  <si>
    <t>To replace outdoor Curcuit breaker by 30 June 2017</t>
  </si>
  <si>
    <t xml:space="preserve"> Circuit breaker</t>
  </si>
  <si>
    <t>To construct Mudimeli bridge by 30 June 2017</t>
  </si>
  <si>
    <t>Mudimeli bridge completed</t>
  </si>
  <si>
    <t xml:space="preserve">Mudimeli bridge </t>
  </si>
  <si>
    <t>To contruct Waterval ablution facilities by 30 June 2017</t>
  </si>
  <si>
    <t xml:space="preserve"> Waterval ablution facilities completed</t>
  </si>
  <si>
    <t xml:space="preserve"> Waterval ablution facilities</t>
  </si>
  <si>
    <t>Khunda Roads stormwater</t>
  </si>
  <si>
    <t>Khunda Roads stormwater completed</t>
  </si>
  <si>
    <t xml:space="preserve">Development of specifications, Advertisement for Contractor. </t>
  </si>
  <si>
    <t>Construction of deck and handing over</t>
  </si>
  <si>
    <t>Advertisement for appointment of Consulting Engineers.</t>
  </si>
  <si>
    <t>Evaluation, Adjudication and Appointment of Consulting Engineers.</t>
  </si>
  <si>
    <t>Finalisation of designs and advertisemnet for appointment of Contractors</t>
  </si>
  <si>
    <t>Advertisement copy, appointment letter, design report.</t>
  </si>
  <si>
    <t>Strategic spares</t>
  </si>
  <si>
    <t># of employee trained through WSP by 30 June 2017</t>
  </si>
  <si>
    <t># of councilors trained through WSP by 30 June 2017</t>
  </si>
  <si>
    <t>To review the Organogram by 30 June 2017</t>
  </si>
  <si>
    <t>To review the HR Strategy by 30 June 2017</t>
  </si>
  <si>
    <t># of parks to be developed by 30 June 2017</t>
  </si>
  <si>
    <t># of households to be connected with electricity by 30 June 2017</t>
  </si>
  <si>
    <t>Km of roads tarred by 30 June 2017</t>
  </si>
  <si>
    <t>Implement automisation of municipal call centre by 30 June 2017</t>
  </si>
  <si>
    <t xml:space="preserve">To complete upgrade of network infrastructure by 30 June 2017 </t>
  </si>
  <si>
    <t>New offices Civic Center</t>
  </si>
  <si>
    <t>To procure and  install the new VEEAM backup server by 30 June 2017</t>
  </si>
  <si>
    <t>Post connection Own licensed areas by 30 June 2017</t>
  </si>
  <si>
    <t>To construct Khunda Roads stormwater 30 June 2017</t>
  </si>
  <si>
    <t xml:space="preserve">Refurbishment </t>
  </si>
  <si>
    <t xml:space="preserve">Development </t>
  </si>
  <si>
    <t xml:space="preserve">Upgrade </t>
  </si>
  <si>
    <t>Payment</t>
  </si>
  <si>
    <t>Payment Done</t>
  </si>
  <si>
    <t>Vyeboom</t>
  </si>
  <si>
    <t>Transformer oil purified</t>
  </si>
  <si>
    <t>To purchase laptops, computers and printers by 31 March 2017</t>
  </si>
  <si>
    <t>New equipment</t>
  </si>
  <si>
    <t xml:space="preserve">ICT  equipment purchased </t>
  </si>
  <si>
    <t>Purchase of ICT  equipment</t>
  </si>
  <si>
    <t>Transformer oil</t>
  </si>
  <si>
    <t>By  Law Enforcement</t>
  </si>
  <si>
    <t>100% (6/6)</t>
  </si>
  <si>
    <t xml:space="preserve">%  Section 57 Managers with signed performance agreements by 30 September 2016 (# of managers with signed performance agreements/# of managers appointed)  </t>
  </si>
  <si>
    <t>30/09/2016</t>
  </si>
  <si>
    <t># of section 57 managers individual assessment conducted by 30 June 2017</t>
  </si>
  <si>
    <t>31/03/2016</t>
  </si>
  <si>
    <t xml:space="preserve">% application for PTO attended to within 90 days after receival by  30 June 2017 </t>
  </si>
  <si>
    <t>% building plans assessed by 30 June 2017 (# of building plans assessed/# of building plans received)</t>
  </si>
  <si>
    <t>% rezoning, subdivision, special consent and consolidation applications assessed by 30 June 2017 (# of applications processed/# applications received)</t>
  </si>
  <si>
    <r>
      <t xml:space="preserve">% of zoning certificates issued by 30 June 2017 (# of applications processed/# </t>
    </r>
    <r>
      <rPr>
        <i/>
        <sz val="11"/>
        <rFont val="Candara"/>
        <family val="2"/>
      </rPr>
      <t>applications</t>
    </r>
    <r>
      <rPr>
        <sz val="11"/>
        <rFont val="Candara"/>
        <family val="2"/>
      </rPr>
      <t xml:space="preserve"> received) </t>
    </r>
  </si>
  <si>
    <t>% application for land use rights inspection conducted within 14 days  by 30 June 2017</t>
  </si>
  <si>
    <t>% certificates of occupancy issued by 30 June 2017 (# of applications processed/# of applications received)</t>
  </si>
  <si>
    <t>% application for pegging attended to within 15 days after receival  by 30 June 2017</t>
  </si>
  <si>
    <t>% application for demarcation of new site  attended to within 30 days after receival by 30 June 2017</t>
  </si>
  <si>
    <t>% property application processed within 30 days of receival  by 30 June 2017</t>
  </si>
  <si>
    <t>% by law contraventions notices issued within 5 days after identification  by 30 June 2017</t>
  </si>
  <si>
    <t># of routine inspection conducted by 30 June 2017</t>
  </si>
  <si>
    <t>% site inspection applications done within 24 hours  by 30 June 2017</t>
  </si>
  <si>
    <t>To develop E59 and  E60 Park (Makhado Town) by 30 June 2017</t>
  </si>
  <si>
    <t>Refurbishment</t>
  </si>
  <si>
    <t>30/09/2017</t>
  </si>
  <si>
    <t>To purchase CT VT Units 11kv and 22kv by 30  June 2017</t>
  </si>
  <si>
    <t>To purchase strategic spares by  31  March 2017</t>
  </si>
  <si>
    <t xml:space="preserve"> New</t>
  </si>
  <si>
    <t>Purification of transformer oil by 30 June 2017</t>
  </si>
  <si>
    <t xml:space="preserve">Sukani </t>
  </si>
  <si>
    <t>Phase 1 and 2 Constructed</t>
  </si>
  <si>
    <t>To construct Carport for Employees at Dzanani Traffic by 31  March 2017</t>
  </si>
  <si>
    <t>#  of section 71 reports submitted to Treasury within 10 days after the end of the month  by 30 June 2017</t>
  </si>
  <si>
    <t># of LED projects supported 30 June 2017</t>
  </si>
  <si>
    <t xml:space="preserve">Strategic and  Operational Risk Assessment Report developed  / coordinated  and 6  policies, plans and strategies reviewed and approved  </t>
  </si>
  <si>
    <t>Coordinate quarterly Strategic and Operational monitoring risk report 30 June 2017</t>
  </si>
  <si>
    <t>Coordinate Risk Management Committee meetings 30 June 2017</t>
  </si>
  <si>
    <t>% Fraud and Anti - Corruption cases attended by 30 June 2017 (# of cases attended/# of cases reported)</t>
  </si>
  <si>
    <t>To develop the Internal Audit Charter, Audit and Performance Audit Charter and submit to council for approval by  30th June 2017</t>
  </si>
  <si>
    <t>To submit the three (3) year Internal Audit rolling plan and Annual plan to council for approval by 30 June 2017</t>
  </si>
  <si>
    <t xml:space="preserve">% implementation of the Approved Internal Audit Plan by 30th June 2017 (# of queries addressed/# of queries in the action plan) </t>
  </si>
  <si>
    <t>To submit the IAA and APAC   Assessment report submitted to Council by 30 September 2016</t>
  </si>
  <si>
    <t>To install telephone and computer network infrastructure new offices Civic Center by 31 December 2016</t>
  </si>
  <si>
    <t>To add extra telephone points at Municipal Stores complex by 31 March 2017</t>
  </si>
  <si>
    <t>Makhado Municipality (Stores complex)</t>
  </si>
  <si>
    <t>To Implement MCGICTP in  the policy  31 March 2017</t>
  </si>
  <si>
    <t xml:space="preserve">Submit quatation to IMPC and call for qoatations </t>
  </si>
  <si>
    <t>Evaluate quatations and appoint service provider</t>
  </si>
  <si>
    <t>Delivery of all equipements</t>
  </si>
  <si>
    <t>Proof of purchase</t>
  </si>
  <si>
    <t># of imbizo feedback session convened by 30 September 2016</t>
  </si>
  <si>
    <t>Write memorandum for approval by MM</t>
  </si>
  <si>
    <t>Attendance register, Memo and Order request</t>
  </si>
  <si>
    <t>Upgrade</t>
  </si>
  <si>
    <t>Municipal website revamped</t>
  </si>
  <si>
    <t>To review BathoPele Service Standards by 31 December 2016</t>
  </si>
  <si>
    <t>Bathopele service standards</t>
  </si>
  <si>
    <t>BathoPele Service Standards reviewed</t>
  </si>
  <si>
    <t>Ratombo</t>
  </si>
  <si>
    <t>Pole planting and stringing</t>
  </si>
  <si>
    <t>Energising and completion certificate</t>
  </si>
  <si>
    <t>Energise and completing</t>
  </si>
  <si>
    <t>Appoint contractor. Commence with project up to pole pegging</t>
  </si>
  <si>
    <t>Energising and completion</t>
  </si>
  <si>
    <t xml:space="preserve">Appointment of contractor and pole pegging </t>
  </si>
  <si>
    <t>Appointment of engineer, capacity verification and designs</t>
  </si>
  <si>
    <t xml:space="preserve">Appoint contractors and erect all vertical poles </t>
  </si>
  <si>
    <t>Complete project and project handover</t>
  </si>
  <si>
    <t>Develop specifications for the rehabilitation of internal streets in Makhado</t>
  </si>
  <si>
    <t>Advertise to appoint a contractor</t>
  </si>
  <si>
    <t>Develop specifications for appointment of a service provider</t>
  </si>
  <si>
    <t xml:space="preserve">Advertise to appoint a contractor </t>
  </si>
  <si>
    <t>Appoint contractors and complete with environmental assessment</t>
  </si>
  <si>
    <t>Removal of tanks, rehabilitation of soil and complete. Project handover</t>
  </si>
  <si>
    <t>49 for 2016/2017</t>
  </si>
  <si>
    <t>48 events done in 2015/2016</t>
  </si>
  <si>
    <t>30 employees appointed</t>
  </si>
  <si>
    <t>Project removed during budget adjustment</t>
  </si>
  <si>
    <t>Evaluationa nd Adjudication of tenders. Appointment of a service provider.</t>
  </si>
  <si>
    <t>Readvertisement and Evaluation</t>
  </si>
  <si>
    <t>Award and complete the project</t>
  </si>
  <si>
    <t>Designs approval</t>
  </si>
  <si>
    <t xml:space="preserve">Designs approval </t>
  </si>
  <si>
    <t>Capacity verification and designs</t>
  </si>
  <si>
    <t>Appoint engineer.</t>
  </si>
  <si>
    <t xml:space="preserve">Design approval </t>
  </si>
  <si>
    <t>To pay the engineer on the electrification of Vyeboom by 30 September 2017 (R867 541.56)</t>
  </si>
  <si>
    <t>Pay engineer (R867 541.56)</t>
  </si>
  <si>
    <t>Re advertisement of project</t>
  </si>
  <si>
    <t>Evaluate, adjudicate and appoint service provider</t>
  </si>
  <si>
    <t>Commence with construction and complete layer works</t>
  </si>
  <si>
    <t>Surfacing completed for 4.2 km</t>
  </si>
  <si>
    <t>Tshikwarani to Zamkomste Road - 1.5km</t>
  </si>
  <si>
    <t>To construct Tshikwarani to Zamkomste Road - 1.5km by 30 June 2017</t>
  </si>
  <si>
    <t>Project progress report, handover report</t>
  </si>
  <si>
    <t>Tshirolwe,Matsa to Manyii road P1- 1.2km</t>
  </si>
  <si>
    <t>Tshedza to Vuvha road- 1km</t>
  </si>
  <si>
    <t>Tshedza to Vuvha road- 1km completed</t>
  </si>
  <si>
    <t>Xitacini to Jiweni P1 - 2km</t>
  </si>
  <si>
    <t>Award and commence with construction to layerworks completion</t>
  </si>
  <si>
    <t>Receiving information from stakeholders.</t>
  </si>
  <si>
    <t>% posts filled  in terms of the approved priority list by 30 June 2017</t>
  </si>
  <si>
    <t>100% (97/97 post filled)</t>
  </si>
  <si>
    <t>10% (16/97 post filled)</t>
  </si>
  <si>
    <t xml:space="preserve">Advertisement, Shortlisting reports, Interview reports and Appointment letters </t>
  </si>
  <si>
    <t>Submit the policies (Transfer policy, Placement policy, Standby Allowance and Overtime policy) to LLF</t>
  </si>
  <si>
    <t>Submit 
 (Transfer policy, Placement policy, Standby Allowance and Overtime policy) to Council.</t>
  </si>
  <si>
    <t>LLF and Council resolutions, Draft and Final policy documents</t>
  </si>
  <si>
    <t># of qualified leaners awarded  bursaries by 30 June 2017</t>
  </si>
  <si>
    <t>Advert and  Letters of bursary awards</t>
  </si>
  <si>
    <t>Specifications, Advert, Appointment letter, Project report</t>
  </si>
  <si>
    <t xml:space="preserve">Conduct internal analysis  </t>
  </si>
  <si>
    <t xml:space="preserve">Purchase Orders, Test certificate </t>
  </si>
  <si>
    <t xml:space="preserve">Purchase Order </t>
  </si>
  <si>
    <t>Specifications, Appointment letter, Approved ICT Strategy</t>
  </si>
  <si>
    <t>Submit website policy to Council for approval</t>
  </si>
  <si>
    <t>Council resolution</t>
  </si>
  <si>
    <t>Invitation to SITA for presentation</t>
  </si>
  <si>
    <t># of ward committee meetings held by 30 June 2017</t>
  </si>
  <si>
    <t>Stakeholders Management Framework approved by council</t>
  </si>
  <si>
    <t>Communication Strategy approved by council</t>
  </si>
  <si>
    <t xml:space="preserve">Approved Communication strategy and council resolution </t>
  </si>
  <si>
    <t>Consultation with organised labour</t>
  </si>
  <si>
    <t>7 policies reviewed</t>
  </si>
  <si>
    <t>6 policies reviewed</t>
  </si>
  <si>
    <t>Reviewing of Municipal policies</t>
  </si>
  <si>
    <t xml:space="preserve"> 6 draft policies </t>
  </si>
  <si>
    <t xml:space="preserve"> 6 policies approved by Council </t>
  </si>
  <si>
    <t># of by laws reviewed by 30 June 2017</t>
  </si>
  <si>
    <t># of policies reviewed by 30 June 2017</t>
  </si>
  <si>
    <t>1 (rules of orders aprproved by Council)</t>
  </si>
  <si>
    <t xml:space="preserve">
Council resolution for the approved policies
</t>
  </si>
  <si>
    <t># of households with access to refuse removal in extended  rural   area by 30 June 2017</t>
  </si>
  <si>
    <t>6362 (Non Cumulative)</t>
  </si>
  <si>
    <t>To be deleted</t>
  </si>
  <si>
    <t>Specifications, Advertisement,  Proof R22</t>
  </si>
  <si>
    <t>1 (Formal Assessment 2014/2015) 1 (Informal Assessment 2014/2015)</t>
  </si>
  <si>
    <t>Preparation for annual assessment 2015/16</t>
  </si>
  <si>
    <t xml:space="preserve"> IDP representative forum. Draft IDP completed and submitted to Council for adoption by 31 March 2016</t>
  </si>
  <si>
    <t>To benchmark with two municipalities for implementation of PMS system by 30 June 2017</t>
  </si>
  <si>
    <t>Electonic system purchased</t>
  </si>
  <si>
    <t xml:space="preserve">No electonic PMS system </t>
  </si>
  <si>
    <t>Adjusted Budget</t>
  </si>
  <si>
    <t>Write memorandum of approval to MM. Development of specifications and submit to the BSC. Advertisement of the tender. Evaluation and Adjudication of tenders. Appointment of a service provider.</t>
  </si>
  <si>
    <t>Adjusted</t>
  </si>
  <si>
    <t>Adjusted during budget adjustment</t>
  </si>
  <si>
    <t># of by laws to be reviewed by 30 June 2016</t>
  </si>
  <si>
    <t>To develop  outstanding HR policies by 30 June 2017</t>
  </si>
  <si>
    <t>No transfer policy,  Outdated Placement, Standby</t>
  </si>
  <si>
    <t xml:space="preserve">(4) Transfer policy,  Placement policy, Standby and  Allowance policy </t>
  </si>
  <si>
    <t>895  000.00</t>
  </si>
  <si>
    <t>Taken out during budget adjustment</t>
  </si>
  <si>
    <t>Recommendation by The Municipal Manager: 
The Municipal Manager hereby recommend for the approval of the SDBIP by the Mayor in line with the above legislation 
___________________________                                                                            _____________________
Kanwendo M.J                                                                                                                    DATE
Municipal Manager</t>
  </si>
  <si>
    <t xml:space="preserve">Approval by the Mayor
The Adjusted SDBIP 2016/2017 is hereby approved by the Mayor of Makhado Municipality
______________________________                                                                        ____________________
Hon Cllr Sinyosi S.M                                                                                                              DATE </t>
  </si>
  <si>
    <t xml:space="preserve">The SDBIP provides the vital link between the Mayor, Council (executive) and the Administration, and facilitates the process for holding management accountable for its performance. It is a management, implementation and monitoring tool that will assist the Mayor, Councilor, Municipal Manager, Senior Managers and community. A properly formulated SDBIP will ensure that appropriate information is circulated internally and externally for purpose of monitoring the execution of the budget, performance of senior management and achievement of the strategic objectives set by council. It enables the Municipal Manager to monitor the performance of Senior Managers; the Mayor to monitor the performance of the Municipal Manager; and the Ccommunity to monitor the performance of the Municipality.
The SDBIP should therefore determine (and be consistent with) the performance agreements between the Mayor and the Municipal Manager and the Municipal Manager and Senior Managers determined at the start of every financial year and approved by the Mayor. Section 53 of the Municipal Finance Management act (Act no 56 of 2003), states that the Mayor of a municipality must- take all reasonable steps to ensure that the municipality approves its annual budget before the start of the budget and that the municipality's service delivery and budget implementation plan is approved by the mayor within 28 days after the approvaolf the budget. 
</t>
  </si>
  <si>
    <t>LIM344 Makhado - Supporting Table SB14 Adjustments Budget - monthly revenue and expenditure - 20170223</t>
  </si>
  <si>
    <t>Full year budget</t>
  </si>
  <si>
    <t>R thousands</t>
  </si>
  <si>
    <t>Outcome</t>
  </si>
  <si>
    <t>Service charges - refuse</t>
  </si>
  <si>
    <t>Total Revenue</t>
  </si>
  <si>
    <t>Grants and subsidies</t>
  </si>
  <si>
    <t>Contributions</t>
  </si>
  <si>
    <t>1. Surplus (Deficit) must reconcile with budget table A4 and monthly budget statement table C4</t>
  </si>
  <si>
    <t>LIM344 Makhado - Supporting Table SB15 Adjustments Budget - monthly cash flow - 20170223</t>
  </si>
  <si>
    <t>Monthly cash flows</t>
  </si>
  <si>
    <t>Transfers receipts - capital</t>
  </si>
  <si>
    <t>Contributions &amp; Contributed assets</t>
  </si>
  <si>
    <t>Cash/cash equivalents at the month/year beginning:</t>
  </si>
  <si>
    <t xml:space="preserve">1. Note that this section of Table SB15 is deliberately not linked to Table B4 because timing differences between the invoicing of clients and receiving the cash means that the cashflow will differ from budgeted revenue, and similarly for budgeted expenditure. </t>
  </si>
  <si>
    <t>LIM344 Makhado - Supporting Table SB16 Adjustments Budget - monthly capital expenditure (municipal vote) - 20170228</t>
  </si>
  <si>
    <t>Description - Municipal Vote</t>
  </si>
  <si>
    <t>Multi-year expenditure appropriation</t>
  </si>
  <si>
    <t>Vote 3 - ROADS TRANSPORT</t>
  </si>
  <si>
    <t>Vote 10 - SPORTS AND RECREATION</t>
  </si>
  <si>
    <t>Vote 11 - BUDGET AND TREASURY</t>
  </si>
  <si>
    <t>Vote 12 - OTHER ( REGIONAL OFFICE)</t>
  </si>
  <si>
    <t>Vote 13 - ADD-ENTITY-ABBREVIATION</t>
  </si>
  <si>
    <t>Vote 14 - ADD-ENTITY-ABBREVIATION</t>
  </si>
  <si>
    <t>Vote 15 - ADD-ENTITY-ABBREVIATION</t>
  </si>
  <si>
    <t>Capital Multi-year expenditure sub-total</t>
  </si>
  <si>
    <t>Single-year expenditure appropriation</t>
  </si>
  <si>
    <t>Vote 12 - OTHER</t>
  </si>
  <si>
    <t>2. Total Capital Expenditure must reconcile to budget table A5 and monthly budget statement table C5</t>
  </si>
  <si>
    <t># of people  trained through WSP by 30 June 2017</t>
  </si>
  <si>
    <t xml:space="preserve">Evaluation and Adjudication of tenders. Caping of waste with soil </t>
  </si>
  <si>
    <t xml:space="preserve">Caping of waste with soil Appointment of a service provider. </t>
  </si>
  <si>
    <t>Caping of waste with soil</t>
  </si>
  <si>
    <t>% household with access to refuse removal by 30 June 2017</t>
  </si>
  <si>
    <t>% of households with access to  electricity by 30 June 2017</t>
  </si>
  <si>
    <t>IDP document</t>
  </si>
  <si>
    <t>Benchmark with two municipalities decide on the   method of procurement  and implement. Advertise for procurement of the software.</t>
  </si>
  <si>
    <t xml:space="preserve">Submission of the HR Strategy to Council for approval. </t>
  </si>
  <si>
    <t>Maname Paradise designs completed</t>
  </si>
  <si>
    <t>Madabani designs completed</t>
  </si>
  <si>
    <t xml:space="preserve">Re-advertisement of tender </t>
  </si>
  <si>
    <t>Evaluate, adjudicate and appoint contractor. Commence with removal of library roof structure when schools close for Winter (from 16/06/2017).</t>
  </si>
  <si>
    <t>Removal of the library roof completed</t>
  </si>
  <si>
    <t>Specifications considered by the BSC and advertisement of tender.</t>
  </si>
  <si>
    <t>Evaluate, adjudicate and award contract. SP to order the component for installation &amp; commissioning in the next FY.</t>
  </si>
  <si>
    <t>Evaluation and Adjudication of tenders. Appointment of a service provider.</t>
  </si>
  <si>
    <t>Evaluation, adjudication and award tender</t>
  </si>
  <si>
    <t>Develop specification and advertise tender</t>
  </si>
  <si>
    <t>Evaluate, adjudicate and award tender. Site handover</t>
  </si>
  <si>
    <t>Specifications and minutes of the site handover meeting</t>
  </si>
  <si>
    <t>Evaluate, adjudicate and award tender.</t>
  </si>
  <si>
    <t>Advertisement, Adjudication minutes appointment letter, Completion certificate</t>
  </si>
  <si>
    <t>Tshikhwani/ Rathidili designs completed</t>
  </si>
  <si>
    <t>Specifications, advertisement, appointment letter, Designs, Minutes of site handover, project progress report</t>
  </si>
  <si>
    <t>Mavhunga/ Muromani design completed</t>
  </si>
  <si>
    <t>Evaluate, adjudicate and award contract. Commence with design in 2017/18</t>
  </si>
  <si>
    <t>Specification and advert</t>
  </si>
  <si>
    <t xml:space="preserve">Site establishment report, project progress report </t>
  </si>
  <si>
    <t>Surfacing completed for 3.5 km</t>
  </si>
  <si>
    <t>3.5km access road completed and project handover</t>
  </si>
  <si>
    <t xml:space="preserve"> Site handover and establishment. Commence with box cutting.</t>
  </si>
  <si>
    <t>Complete roadbed, subbase and base layers</t>
  </si>
  <si>
    <t>Complete roadbed and subbase layers</t>
  </si>
  <si>
    <t xml:space="preserve">Site establishment
</t>
  </si>
  <si>
    <t>Site handover, site re-establishment, box cutting and complete road bed</t>
  </si>
  <si>
    <t xml:space="preserve">Site handover, site establishment, roadbed and subbase completed. </t>
  </si>
  <si>
    <t>Complete base layer and surfacing of 2km road</t>
  </si>
  <si>
    <t>Re-advertisement and Evaluation</t>
  </si>
  <si>
    <t>Spec, Advert and progress report</t>
  </si>
  <si>
    <t>Tilling and painting completed</t>
  </si>
  <si>
    <t>Appoint  contractor and commence with the project</t>
  </si>
  <si>
    <t>Construction of ablution facilities completed</t>
  </si>
  <si>
    <t>To construct  Tshikota cemetery ablution facilities by 31 March 2017</t>
  </si>
  <si>
    <t>To deliver material to replace Ring Main Units 11 kV ( RMU) by 30 June 2017</t>
  </si>
  <si>
    <t xml:space="preserve">Materials delivered </t>
  </si>
  <si>
    <t>Site handover</t>
  </si>
  <si>
    <t>Upgrading bulk supply Tshituni (2.5MVA)</t>
  </si>
  <si>
    <t>To upgrade  bulk supply Tshituni (2.5MVA)  by 30 June 2017</t>
  </si>
  <si>
    <t>Designs</t>
  </si>
  <si>
    <t>Contract for revitalization of OK/ Shoprite Traders market awarded</t>
  </si>
  <si>
    <t>To revitalize the OK/ Shoprite Traders market  project by 30 June 2017</t>
  </si>
  <si>
    <t>To construct road Sereni Themba to Mashamba post office  ( phase 3) by 30 June 2017  (4.2km)</t>
  </si>
  <si>
    <t xml:space="preserve"> Robert khoza street ( Chavani and Bungeni road) for 3.5km completed</t>
  </si>
  <si>
    <t>Complete roadbed, subbase and base layers (1.2km)</t>
  </si>
  <si>
    <t>To construct Tshedza to Vuvha road- 1km by 30 June 2017</t>
  </si>
  <si>
    <t>To construct Tshirolwe,Matsa to Manyii road Phase 1- 1.2km by 30 June 2017</t>
  </si>
  <si>
    <t>To construct Xitacini to Jiweni Phase 1 - 2km by 30 June 2017</t>
  </si>
  <si>
    <t>Complete roadbed, subbase and base layers (1.5km)</t>
  </si>
  <si>
    <t>Refurbishment of Caravan Park buildings completed</t>
  </si>
  <si>
    <t>Ablution of Tree Park Facility completed</t>
  </si>
  <si>
    <t>Ablution of Tree Park Facility by 30 June 2017</t>
  </si>
  <si>
    <t>Construction for Carport completed</t>
  </si>
  <si>
    <t>Remove underground fuel tanks and rehabilitate the soil  completed</t>
  </si>
  <si>
    <t>COMMENTS</t>
  </si>
  <si>
    <t>To remove the old  library roof by 30 June 2017</t>
  </si>
  <si>
    <t>Establishment of Watervaal Registering Authority  by 30 June 2017</t>
  </si>
  <si>
    <t>To design electricity network at Madabani by  31 March 2017</t>
  </si>
  <si>
    <t>Project progress report completion certificate</t>
  </si>
  <si>
    <t>To design electricity network at Mavhunga /Muromani by 31 December 2017</t>
  </si>
  <si>
    <t>To construct Robert khoza street ( Chavani and Bungeni road) by 31  December 2017 (3.5km)</t>
  </si>
  <si>
    <t>To rehabilitate internal streets by 30 June 2017</t>
  </si>
  <si>
    <t>1/12/2016</t>
  </si>
  <si>
    <t>Revamping completed</t>
  </si>
  <si>
    <t xml:space="preserve">To revamp municipal website by 30 June 2017  </t>
  </si>
  <si>
    <t>To design electricity network at Tshikhwani/ Rathidili by 30  September 2016</t>
  </si>
  <si>
    <t>To design electricity network  at Maname Paradise by 31 March 2017</t>
  </si>
  <si>
    <t>31/06/2017</t>
  </si>
  <si>
    <t>To procure Mini Substation by 31 March 2017</t>
  </si>
  <si>
    <t>To develop the SDBIP 2016/2017 and submit to the  Mayor for signature within 28 days after approval of the budget 30 June 2017</t>
  </si>
  <si>
    <t>Evaluate, Adjudicate and purchase the electronic system</t>
  </si>
  <si>
    <t>New building</t>
  </si>
  <si>
    <t>31/03/2018</t>
  </si>
  <si>
    <t>Materials delivered and project will continue next financial year</t>
  </si>
  <si>
    <t>Fencing of graveyards completed</t>
  </si>
  <si>
    <t>31/8/2016</t>
  </si>
  <si>
    <t>Fencing of graveyards by 31  March 2017</t>
  </si>
  <si>
    <t># of LED job opportunities created 30 June 2017</t>
  </si>
  <si>
    <t>To host Makhado annual show by 30 September 2017</t>
  </si>
  <si>
    <t>Compile spec and submit to bid committee</t>
  </si>
  <si>
    <t>Readvertisement of tender</t>
  </si>
  <si>
    <t>Evaluate tender and appoint  service provider</t>
  </si>
  <si>
    <t>Upgrade VIP HR ESS Software (for  employee leave application apart from existing VIP Leave module) BY 30 June 2017</t>
  </si>
  <si>
    <t># of Council meeting convened by 30 June 2017</t>
  </si>
  <si>
    <t># of Executive Committee Meetings convened by 30 June 2017</t>
  </si>
  <si>
    <t># of imbizos convened by 30 June 2017</t>
  </si>
  <si>
    <t>To review Makhado Communications Strategy by 30 June 2017</t>
  </si>
  <si>
    <t>Benchmarking report, advert and appointment letter.</t>
  </si>
  <si>
    <t># of people from EEP target groups employed in three highest levels of management in compliance with approved EE Plan by 30 June 2017</t>
  </si>
  <si>
    <t>% achievements of spatial programs indicators/targets per quarter  by 30 June 2017</t>
  </si>
  <si>
    <t>To obtain unqualified audit opinion by 31 December 2017</t>
  </si>
  <si>
    <t># of LED job opportunities created by 30 June 2017</t>
  </si>
  <si>
    <t># of risk activities cordinated by 30 June 2017</t>
  </si>
  <si>
    <t>No of internal audit indicators/ activities/ projects implemented by 30 June 2017</t>
  </si>
  <si>
    <t>No of IT projects implemented by 30 June 2017</t>
  </si>
  <si>
    <t># of Council meetings convened by 30 June 2017</t>
  </si>
  <si>
    <t>No of communication indicators/activities/projects  implemented by 30 June 2017</t>
  </si>
  <si>
    <t>No of public participation indicators/activities/projects  implemented by 30 June 2017</t>
  </si>
  <si>
    <t>4 (Mid Year Budget and Performance Assessment Report 2016/2017  in terms of section 72 MFMA, Draft and Final Annual Report 2015/2016, Oversight Report 2014/2015)</t>
  </si>
  <si>
    <t>To procure server harddrive 30 June 2017</t>
  </si>
  <si>
    <t>Approved Organogram by June 2017</t>
  </si>
  <si>
    <t>Benchmarking</t>
  </si>
  <si>
    <t>Standby quarter perimeter wall completed</t>
  </si>
  <si>
    <t>Gombiti,Tshivhuyuni to Mamphagi P1- 1.4km</t>
  </si>
  <si>
    <t xml:space="preserve">Energising and completion </t>
  </si>
  <si>
    <t>To  replace air conditioners   by 30  June  2017</t>
  </si>
  <si>
    <t xml:space="preserve">CT VT Units 11kv and 22kv purchased </t>
  </si>
  <si>
    <t xml:space="preserve"> Shefeera Line Upgraded</t>
  </si>
  <si>
    <t>Design</t>
  </si>
  <si>
    <t>New Connection</t>
  </si>
  <si>
    <t>To contsruct Gombiti,Tshivhuyuni to Mamphagi road Phase 1- 1.4  km by 30 June 2017</t>
  </si>
  <si>
    <t>5.2. Baisc Service Delivery</t>
  </si>
  <si>
    <t>Approved Organogram by may 2016</t>
  </si>
  <si>
    <t xml:space="preserve">% housing queries attended to within 30 days after receival by  30 June 2017 </t>
  </si>
  <si>
    <t>To cordinate Stategic and operational Risk Assessment and review and approval of risk and fraud management policies by 30 June 2017</t>
  </si>
  <si>
    <t>4 activities coordinated</t>
  </si>
  <si>
    <t>Remove  library roof</t>
  </si>
  <si>
    <t>12787 (Non Cumulative)</t>
  </si>
  <si>
    <t>To connect electricity at Ratombo  by 30  September 2016</t>
  </si>
  <si>
    <t>To connect electricity at Tshiozwi/ Gogobole phase 2 by 31 March 2017</t>
  </si>
  <si>
    <t>To connect electricity at Magau/ Makhitha/Tshikodobo/ Zamekomste phase 2 by 31 March 2017</t>
  </si>
  <si>
    <t>To connect  electricity  at Mamburu phase 2 by  31 March 2017</t>
  </si>
  <si>
    <t xml:space="preserve">Appoint contractor and commence with project up to pole pegging </t>
  </si>
  <si>
    <t>Project report and completion certificate</t>
  </si>
  <si>
    <t>Ratombo (200) connection completed</t>
  </si>
  <si>
    <t>Tshiozwi/ Gogobole phase 2  (199) completed</t>
  </si>
  <si>
    <t>Magau/ Makhitha/Tshikodobo/ Zamekomste (123) phase 2 completed</t>
  </si>
  <si>
    <t>Mamburu phase 2 (186) connection completed</t>
  </si>
  <si>
    <t>Sukani (80)  connection completed</t>
  </si>
  <si>
    <t>Freedom Lusaka (51) Phase 2 connection completed</t>
  </si>
  <si>
    <t>Manavhela/ Madodonga phase 2  (207) completed</t>
  </si>
  <si>
    <t>To connect electricity at Sukani Phase 2 by  30  September 2016</t>
  </si>
  <si>
    <t>To connect electricity  at Freedom Lusaka Phase 2 by  30 September 2016</t>
  </si>
  <si>
    <t>To connect  electricity  at Manavhela/ Madodonga phase 2 by 31 March 2017</t>
  </si>
  <si>
    <t xml:space="preserve">Gombiti,Tshivhuyuni to Mamphagi road Phase 1-          1. 4km completed </t>
  </si>
  <si>
    <t>10% (12787)</t>
  </si>
  <si>
    <t>49.9km</t>
  </si>
  <si>
    <t>Auditing of financial statements</t>
  </si>
  <si>
    <t xml:space="preserve">Updating of Asset Register </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</si>
</sst>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3" formatCode="_ * #,##0.00_ ;_ * \-#,##0.00_ ;_ * &quot;-&quot;??_ ;_ @_ "/>
    <numFmt numFmtId="164" formatCode="_(* #,##0.00_);_(* \(#,##0.00\);_(* &quot;-&quot;??_);_(@_)"/>
    <numFmt numFmtId="165" formatCode="[$-409]General"/>
    <numFmt numFmtId="166" formatCode="&quot; &quot;#,##0.00&quot; &quot;;&quot; (&quot;#,##0.00&quot;)&quot;;&quot; -&quot;#&quot; &quot;;&quot; &quot;@&quot; &quot;"/>
    <numFmt numFmtId="167" formatCode="#,##0_ ;\-#,##0\ "/>
    <numFmt numFmtId="168" formatCode="_(* #,##0_);_(* \(#,##0\);_(* &quot;-&quot;??_);_(@_)"/>
    <numFmt numFmtId="169" formatCode="_(* #,##0,_);_(* \(#,##0,\);_(* &quot;–&quot;?_);_(@_)"/>
    <numFmt numFmtId="170" formatCode="#,###,;\(#,###,\)"/>
    <numFmt numFmtId="171" formatCode="_ * #,##0_ ;_ * \-#,##0_ ;_ * &quot;-&quot;??_ ;_ @_ "/>
  </numFmts>
  <fonts count="70" x14ac:knownFonts="1">
    <font>
      <sz val="11"/>
      <color theme="1"/>
      <name val="Calibri"/>
      <family val="2"/>
      <scheme val="minor"/>
    </font>
    <font>
      <sz val="11"/>
      <color theme="1"/>
      <name val="Calibri"/>
      <family val="2"/>
      <scheme val="minor"/>
    </font>
    <font>
      <sz val="10"/>
      <name val="Arial"/>
      <family val="2"/>
    </font>
    <font>
      <sz val="11"/>
      <color rgb="FF000000"/>
      <name val="Arial"/>
      <family val="2"/>
    </font>
    <font>
      <sz val="10"/>
      <color theme="1"/>
      <name val="Calibri"/>
      <family val="2"/>
      <scheme val="minor"/>
    </font>
    <font>
      <sz val="10"/>
      <name val="Calibri"/>
      <family val="2"/>
      <scheme val="minor"/>
    </font>
    <font>
      <b/>
      <sz val="10"/>
      <name val="Calibri"/>
      <family val="2"/>
      <scheme val="minor"/>
    </font>
    <font>
      <b/>
      <sz val="9"/>
      <color theme="1"/>
      <name val="Cambria"/>
      <family val="1"/>
      <scheme val="major"/>
    </font>
    <font>
      <b/>
      <sz val="10"/>
      <color theme="1"/>
      <name val="Calibri"/>
      <family val="2"/>
      <scheme val="minor"/>
    </font>
    <font>
      <b/>
      <sz val="10"/>
      <color rgb="FF000000"/>
      <name val="Calibri"/>
      <family val="2"/>
      <scheme val="minor"/>
    </font>
    <font>
      <b/>
      <sz val="10"/>
      <name val="Cambria"/>
      <family val="1"/>
      <scheme val="major"/>
    </font>
    <font>
      <sz val="10"/>
      <name val="Cambria"/>
      <family val="1"/>
      <scheme val="major"/>
    </font>
    <font>
      <sz val="12"/>
      <name val="Narkisim"/>
      <family val="2"/>
      <charset val="177"/>
    </font>
    <font>
      <sz val="9"/>
      <name val="Arial"/>
      <family val="2"/>
    </font>
    <font>
      <b/>
      <sz val="10"/>
      <name val="Arial"/>
      <family val="2"/>
    </font>
    <font>
      <sz val="11"/>
      <color indexed="8"/>
      <name val="Calibri"/>
      <family val="2"/>
    </font>
    <font>
      <sz val="10"/>
      <color indexed="8"/>
      <name val="Arial"/>
      <family val="2"/>
    </font>
    <font>
      <b/>
      <sz val="12"/>
      <color theme="1"/>
      <name val="Calibri"/>
      <family val="2"/>
      <scheme val="minor"/>
    </font>
    <font>
      <sz val="12"/>
      <color theme="1"/>
      <name val="Calibri"/>
      <family val="2"/>
      <scheme val="minor"/>
    </font>
    <font>
      <b/>
      <sz val="10"/>
      <name val="Arial Narrow"/>
      <family val="2"/>
    </font>
    <font>
      <b/>
      <sz val="8"/>
      <name val="Arial Narrow"/>
      <family val="2"/>
    </font>
    <font>
      <b/>
      <u/>
      <sz val="8"/>
      <name val="Arial Narrow"/>
      <family val="2"/>
    </font>
    <font>
      <sz val="8"/>
      <name val="Arial Narrow"/>
      <family val="2"/>
    </font>
    <font>
      <i/>
      <u/>
      <sz val="8"/>
      <name val="Arial Narrow"/>
      <family val="2"/>
    </font>
    <font>
      <i/>
      <sz val="8"/>
      <name val="Arial Narrow"/>
      <family val="2"/>
    </font>
    <font>
      <sz val="11"/>
      <name val="Arial"/>
      <family val="2"/>
    </font>
    <font>
      <sz val="11"/>
      <color theme="1"/>
      <name val="Arial"/>
      <family val="2"/>
    </font>
    <font>
      <b/>
      <sz val="11"/>
      <color theme="1"/>
      <name val="Arial"/>
      <family val="2"/>
    </font>
    <font>
      <u/>
      <sz val="8"/>
      <name val="Arial Narrow"/>
      <family val="2"/>
    </font>
    <font>
      <b/>
      <sz val="22"/>
      <color theme="1"/>
      <name val="Calibri"/>
      <family val="2"/>
      <scheme val="minor"/>
    </font>
    <font>
      <b/>
      <sz val="11"/>
      <color theme="1"/>
      <name val="Calibri"/>
      <family val="2"/>
      <scheme val="minor"/>
    </font>
    <font>
      <sz val="16"/>
      <color theme="1"/>
      <name val="Calibri"/>
      <family val="2"/>
      <scheme val="minor"/>
    </font>
    <font>
      <b/>
      <sz val="22"/>
      <color theme="1"/>
      <name val="Cambria"/>
      <family val="1"/>
      <scheme val="major"/>
    </font>
    <font>
      <sz val="10"/>
      <color theme="1"/>
      <name val="Times New Roman"/>
      <family val="1"/>
    </font>
    <font>
      <sz val="12"/>
      <color theme="1"/>
      <name val="Cambria"/>
      <family val="1"/>
      <scheme val="major"/>
    </font>
    <font>
      <b/>
      <sz val="12"/>
      <color theme="1"/>
      <name val="Cambria"/>
      <family val="1"/>
      <scheme val="major"/>
    </font>
    <font>
      <b/>
      <sz val="11"/>
      <name val="Candara"/>
      <family val="2"/>
    </font>
    <font>
      <sz val="11"/>
      <name val="Candara"/>
      <family val="2"/>
    </font>
    <font>
      <sz val="11"/>
      <color theme="1"/>
      <name val="Candara"/>
      <family val="2"/>
    </font>
    <font>
      <b/>
      <sz val="11"/>
      <color theme="1"/>
      <name val="Candara"/>
      <family val="2"/>
    </font>
    <font>
      <b/>
      <sz val="10"/>
      <name val="Candara"/>
      <family val="2"/>
    </font>
    <font>
      <sz val="11"/>
      <color rgb="FF000000"/>
      <name val="Candara"/>
      <family val="2"/>
    </font>
    <font>
      <sz val="10"/>
      <name val="Candara"/>
      <family val="2"/>
    </font>
    <font>
      <i/>
      <sz val="11"/>
      <name val="Candara"/>
      <family val="2"/>
    </font>
    <font>
      <sz val="11"/>
      <color theme="1"/>
      <name val="Cambria"/>
      <family val="1"/>
      <scheme val="major"/>
    </font>
    <font>
      <sz val="10"/>
      <name val="Arial"/>
      <family val="2"/>
    </font>
    <font>
      <sz val="11"/>
      <name val="Times New Roman"/>
      <family val="1"/>
    </font>
    <font>
      <sz val="11"/>
      <color theme="1"/>
      <name val="Times New Roman"/>
      <family val="1"/>
    </font>
    <font>
      <sz val="9"/>
      <name val="Candara"/>
      <family val="2"/>
    </font>
    <font>
      <sz val="10"/>
      <name val="Arial"/>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0"/>
      <color theme="1"/>
      <name val="Candara"/>
      <family val="2"/>
    </font>
    <font>
      <b/>
      <i/>
      <sz val="11"/>
      <name val="Candara"/>
      <family val="2"/>
    </font>
    <font>
      <b/>
      <i/>
      <sz val="10"/>
      <name val="Calibri"/>
      <family val="2"/>
      <scheme val="minor"/>
    </font>
    <font>
      <b/>
      <i/>
      <sz val="11"/>
      <color theme="1"/>
      <name val="Candara"/>
      <family val="2"/>
    </font>
  </fonts>
  <fills count="32">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indexed="9"/>
        <bgColor indexed="64"/>
      </patternFill>
    </fill>
    <fill>
      <patternFill patternType="solid">
        <fgColor rgb="FF92D050"/>
        <bgColor indexed="64"/>
      </patternFill>
    </fill>
    <fill>
      <patternFill patternType="solid">
        <fgColor rgb="FF00B050"/>
        <bgColor indexed="64"/>
      </patternFill>
    </fill>
    <fill>
      <patternFill patternType="solid">
        <fgColor rgb="FFFF0000"/>
        <bgColor indexed="64"/>
      </patternFill>
    </fill>
    <fill>
      <patternFill patternType="solid">
        <fgColor rgb="FFFFC000"/>
        <bgColor indexed="64"/>
      </patternFill>
    </fill>
    <fill>
      <patternFill patternType="solid">
        <fgColor indexed="43"/>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74">
    <border>
      <left/>
      <right/>
      <top/>
      <bottom/>
      <diagonal/>
    </border>
    <border>
      <left style="double">
        <color indexed="64"/>
      </left>
      <right style="double">
        <color indexed="64"/>
      </right>
      <top style="double">
        <color indexed="64"/>
      </top>
      <bottom style="double">
        <color indexed="64"/>
      </bottom>
      <diagonal/>
    </border>
    <border>
      <left style="double">
        <color indexed="64"/>
      </left>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right/>
      <top style="double">
        <color indexed="64"/>
      </top>
      <bottom style="double">
        <color indexed="64"/>
      </bottom>
      <diagonal/>
    </border>
    <border>
      <left style="thin">
        <color indexed="64"/>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bottom style="thin">
        <color indexed="64"/>
      </bottom>
      <diagonal/>
    </border>
    <border>
      <left style="thin">
        <color indexed="64"/>
      </left>
      <right/>
      <top/>
      <bottom/>
      <diagonal/>
    </border>
    <border>
      <left style="thin">
        <color indexed="64"/>
      </left>
      <right/>
      <top style="thin">
        <color indexed="64"/>
      </top>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thin">
        <color indexed="64"/>
      </left>
      <right style="hair">
        <color indexed="64"/>
      </right>
      <top/>
      <bottom/>
      <diagonal/>
    </border>
    <border>
      <left style="hair">
        <color indexed="64"/>
      </left>
      <right style="thin">
        <color indexed="64"/>
      </right>
      <top/>
      <bottom/>
      <diagonal/>
    </border>
    <border>
      <left style="thin">
        <color indexed="64"/>
      </left>
      <right/>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top style="hair">
        <color indexed="64"/>
      </top>
      <bottom/>
      <diagonal/>
    </border>
    <border>
      <left style="hair">
        <color indexed="64"/>
      </left>
      <right style="hair">
        <color indexed="64"/>
      </right>
      <top style="hair">
        <color indexed="64"/>
      </top>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right style="double">
        <color indexed="64"/>
      </right>
      <top style="double">
        <color indexed="64"/>
      </top>
      <bottom style="double">
        <color indexed="64"/>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indexed="64"/>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thin">
        <color indexed="64"/>
      </left>
      <right style="thin">
        <color indexed="64"/>
      </right>
      <top style="thin">
        <color indexed="64"/>
      </top>
      <bottom style="double">
        <color indexed="64"/>
      </bottom>
      <diagonal/>
    </border>
    <border>
      <left/>
      <right style="hair">
        <color indexed="64"/>
      </right>
      <top style="thin">
        <color indexed="64"/>
      </top>
      <bottom style="hair">
        <color indexed="64"/>
      </bottom>
      <diagonal/>
    </border>
    <border>
      <left style="hair">
        <color indexed="64"/>
      </left>
      <right/>
      <top style="thin">
        <color indexed="64"/>
      </top>
      <bottom/>
      <diagonal/>
    </border>
    <border>
      <left style="thin">
        <color indexed="64"/>
      </left>
      <right style="thin">
        <color indexed="64"/>
      </right>
      <top/>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hair">
        <color indexed="64"/>
      </left>
      <right/>
      <top/>
      <bottom style="hair">
        <color indexed="64"/>
      </bottom>
      <diagonal/>
    </border>
    <border>
      <left style="hair">
        <color indexed="64"/>
      </left>
      <right/>
      <top/>
      <bottom/>
      <diagonal/>
    </border>
    <border>
      <left style="thin">
        <color indexed="64"/>
      </left>
      <right/>
      <top style="hair">
        <color indexed="64"/>
      </top>
      <bottom style="hair">
        <color indexed="64"/>
      </bottom>
      <diagonal/>
    </border>
    <border>
      <left style="hair">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hair">
        <color indexed="64"/>
      </left>
      <right/>
      <top style="hair">
        <color indexed="64"/>
      </top>
      <bottom/>
      <diagonal/>
    </border>
    <border>
      <left style="thin">
        <color indexed="64"/>
      </left>
      <right style="thin">
        <color indexed="64"/>
      </right>
      <top style="hair">
        <color indexed="64"/>
      </top>
      <bottom/>
      <diagonal/>
    </border>
    <border>
      <left style="hair">
        <color indexed="64"/>
      </left>
      <right/>
      <top/>
      <bottom style="thin">
        <color indexed="64"/>
      </bottom>
      <diagonal/>
    </border>
    <border>
      <left/>
      <right style="hair">
        <color indexed="64"/>
      </right>
      <top style="thin">
        <color indexed="64"/>
      </top>
      <bottom/>
      <diagonal/>
    </border>
    <border>
      <left/>
      <right style="hair">
        <color indexed="64"/>
      </right>
      <top/>
      <bottom style="hair">
        <color indexed="64"/>
      </bottom>
      <diagonal/>
    </border>
    <border>
      <left/>
      <right style="hair">
        <color indexed="64"/>
      </right>
      <top style="hair">
        <color indexed="64"/>
      </top>
      <bottom/>
      <diagonal/>
    </border>
    <border>
      <left/>
      <right style="hair">
        <color indexed="64"/>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s>
  <cellStyleXfs count="64">
    <xf numFmtId="0" fontId="0" fillId="0" borderId="0"/>
    <xf numFmtId="164" fontId="1" fillId="0" borderId="0" applyFont="0" applyFill="0" applyBorder="0" applyAlignment="0" applyProtection="0"/>
    <xf numFmtId="0" fontId="2" fillId="0" borderId="0"/>
    <xf numFmtId="164" fontId="2" fillId="0" borderId="0" applyFont="0" applyFill="0" applyBorder="0" applyAlignment="0" applyProtection="0"/>
    <xf numFmtId="166" fontId="3" fillId="0" borderId="0" applyFont="0" applyBorder="0" applyProtection="0"/>
    <xf numFmtId="164" fontId="1" fillId="0" borderId="0" applyFont="0" applyFill="0" applyBorder="0" applyAlignment="0" applyProtection="0"/>
    <xf numFmtId="43" fontId="15" fillId="0" borderId="0" applyFont="0" applyFill="0" applyBorder="0" applyAlignment="0" applyProtection="0"/>
    <xf numFmtId="0" fontId="2" fillId="0" borderId="0"/>
    <xf numFmtId="9" fontId="2" fillId="0" borderId="0" applyFont="0" applyFill="0" applyBorder="0" applyAlignment="0" applyProtection="0"/>
    <xf numFmtId="168" fontId="16" fillId="4" borderId="3" applyNumberFormat="0" applyFont="0" applyFill="0" applyAlignment="0">
      <alignment horizontal="right"/>
    </xf>
    <xf numFmtId="0" fontId="1" fillId="0" borderId="0"/>
    <xf numFmtId="164"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45" fillId="0" borderId="0"/>
    <xf numFmtId="164" fontId="45" fillId="0" borderId="0" applyFont="0" applyFill="0" applyBorder="0" applyAlignment="0" applyProtection="0"/>
    <xf numFmtId="43" fontId="1" fillId="0" borderId="0" applyFont="0" applyFill="0" applyBorder="0" applyAlignment="0" applyProtection="0"/>
    <xf numFmtId="0" fontId="49" fillId="0" borderId="0"/>
    <xf numFmtId="43" fontId="2" fillId="0" borderId="0" applyFont="0" applyFill="0" applyBorder="0" applyAlignment="0" applyProtection="0"/>
    <xf numFmtId="0" fontId="15" fillId="10" borderId="0" applyNumberFormat="0" applyBorder="0" applyAlignment="0" applyProtection="0"/>
    <xf numFmtId="0" fontId="15" fillId="11" borderId="0" applyNumberFormat="0" applyBorder="0" applyAlignment="0" applyProtection="0"/>
    <xf numFmtId="0" fontId="15" fillId="12"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5" fillId="17" borderId="0" applyNumberFormat="0" applyBorder="0" applyAlignment="0" applyProtection="0"/>
    <xf numFmtId="0" fontId="15" fillId="18" borderId="0" applyNumberFormat="0" applyBorder="0" applyAlignment="0" applyProtection="0"/>
    <xf numFmtId="0" fontId="15" fillId="13" borderId="0" applyNumberFormat="0" applyBorder="0" applyAlignment="0" applyProtection="0"/>
    <xf numFmtId="0" fontId="15" fillId="16" borderId="0" applyNumberFormat="0" applyBorder="0" applyAlignment="0" applyProtection="0"/>
    <xf numFmtId="0" fontId="15" fillId="19" borderId="0" applyNumberFormat="0" applyBorder="0" applyAlignment="0" applyProtection="0"/>
    <xf numFmtId="0" fontId="50" fillId="20" borderId="0" applyNumberFormat="0" applyBorder="0" applyAlignment="0" applyProtection="0"/>
    <xf numFmtId="0" fontId="50" fillId="17" borderId="0" applyNumberFormat="0" applyBorder="0" applyAlignment="0" applyProtection="0"/>
    <xf numFmtId="0" fontId="50" fillId="18" borderId="0" applyNumberFormat="0" applyBorder="0" applyAlignment="0" applyProtection="0"/>
    <xf numFmtId="0" fontId="50" fillId="21" borderId="0" applyNumberFormat="0" applyBorder="0" applyAlignment="0" applyProtection="0"/>
    <xf numFmtId="0" fontId="50" fillId="22" borderId="0" applyNumberFormat="0" applyBorder="0" applyAlignment="0" applyProtection="0"/>
    <xf numFmtId="0" fontId="50" fillId="23" borderId="0" applyNumberFormat="0" applyBorder="0" applyAlignment="0" applyProtection="0"/>
    <xf numFmtId="0" fontId="50" fillId="24" borderId="0" applyNumberFormat="0" applyBorder="0" applyAlignment="0" applyProtection="0"/>
    <xf numFmtId="0" fontId="50" fillId="25" borderId="0" applyNumberFormat="0" applyBorder="0" applyAlignment="0" applyProtection="0"/>
    <xf numFmtId="0" fontId="50" fillId="26" borderId="0" applyNumberFormat="0" applyBorder="0" applyAlignment="0" applyProtection="0"/>
    <xf numFmtId="0" fontId="50" fillId="21" borderId="0" applyNumberFormat="0" applyBorder="0" applyAlignment="0" applyProtection="0"/>
    <xf numFmtId="0" fontId="50" fillId="22" borderId="0" applyNumberFormat="0" applyBorder="0" applyAlignment="0" applyProtection="0"/>
    <xf numFmtId="0" fontId="50" fillId="27" borderId="0" applyNumberFormat="0" applyBorder="0" applyAlignment="0" applyProtection="0"/>
    <xf numFmtId="0" fontId="51" fillId="11" borderId="0" applyNumberFormat="0" applyBorder="0" applyAlignment="0" applyProtection="0"/>
    <xf numFmtId="0" fontId="52" fillId="28" borderId="65" applyNumberFormat="0" applyAlignment="0" applyProtection="0"/>
    <xf numFmtId="0" fontId="53" fillId="29" borderId="66" applyNumberFormat="0" applyAlignment="0" applyProtection="0"/>
    <xf numFmtId="0" fontId="54" fillId="0" borderId="0" applyNumberFormat="0" applyFill="0" applyBorder="0" applyAlignment="0" applyProtection="0"/>
    <xf numFmtId="0" fontId="55" fillId="12" borderId="0" applyNumberFormat="0" applyBorder="0" applyAlignment="0" applyProtection="0"/>
    <xf numFmtId="0" fontId="56" fillId="0" borderId="67" applyNumberFormat="0" applyFill="0" applyAlignment="0" applyProtection="0"/>
    <xf numFmtId="0" fontId="57" fillId="0" borderId="68" applyNumberFormat="0" applyFill="0" applyAlignment="0" applyProtection="0"/>
    <xf numFmtId="0" fontId="58" fillId="0" borderId="69" applyNumberFormat="0" applyFill="0" applyAlignment="0" applyProtection="0"/>
    <xf numFmtId="0" fontId="58" fillId="0" borderId="0" applyNumberFormat="0" applyFill="0" applyBorder="0" applyAlignment="0" applyProtection="0"/>
    <xf numFmtId="0" fontId="59" fillId="15" borderId="65" applyNumberFormat="0" applyAlignment="0" applyProtection="0"/>
    <xf numFmtId="0" fontId="60" fillId="0" borderId="70" applyNumberFormat="0" applyFill="0" applyAlignment="0" applyProtection="0"/>
    <xf numFmtId="0" fontId="61" fillId="30" borderId="0" applyNumberFormat="0" applyBorder="0" applyAlignment="0" applyProtection="0"/>
    <xf numFmtId="0" fontId="2" fillId="31" borderId="71" applyNumberFormat="0" applyFont="0" applyAlignment="0" applyProtection="0"/>
    <xf numFmtId="0" fontId="62" fillId="28" borderId="72" applyNumberFormat="0" applyAlignment="0" applyProtection="0"/>
    <xf numFmtId="0" fontId="63" fillId="0" borderId="0" applyNumberFormat="0" applyFill="0" applyBorder="0" applyAlignment="0" applyProtection="0"/>
    <xf numFmtId="0" fontId="64" fillId="0" borderId="73" applyNumberFormat="0" applyFill="0" applyAlignment="0" applyProtection="0"/>
    <xf numFmtId="0" fontId="65" fillId="0" borderId="0" applyNumberFormat="0" applyFill="0" applyBorder="0" applyAlignment="0" applyProtection="0"/>
  </cellStyleXfs>
  <cellXfs count="428">
    <xf numFmtId="0" fontId="0" fillId="0" borderId="0" xfId="0"/>
    <xf numFmtId="0" fontId="5" fillId="2" borderId="1" xfId="2" applyFont="1" applyFill="1" applyBorder="1" applyAlignment="1">
      <alignment horizontal="left" vertical="top" wrapText="1"/>
    </xf>
    <xf numFmtId="0" fontId="6" fillId="2" borderId="1" xfId="2" applyFont="1" applyFill="1" applyBorder="1" applyAlignment="1">
      <alignment horizontal="left" vertical="top" wrapText="1"/>
    </xf>
    <xf numFmtId="0" fontId="7" fillId="2" borderId="1" xfId="0" applyFont="1" applyFill="1" applyBorder="1" applyAlignment="1">
      <alignment horizontal="left" vertical="top" wrapText="1"/>
    </xf>
    <xf numFmtId="0" fontId="8" fillId="2" borderId="1" xfId="0" applyFont="1" applyFill="1" applyBorder="1" applyAlignment="1">
      <alignment horizontal="left" vertical="top" wrapText="1"/>
    </xf>
    <xf numFmtId="0" fontId="2" fillId="0" borderId="0" xfId="2" applyFont="1" applyBorder="1" applyAlignment="1"/>
    <xf numFmtId="0" fontId="2" fillId="0" borderId="0" xfId="2" applyFont="1"/>
    <xf numFmtId="164" fontId="5" fillId="2" borderId="1" xfId="3" applyFont="1" applyFill="1" applyBorder="1" applyAlignment="1">
      <alignment horizontal="left" vertical="top" wrapText="1"/>
    </xf>
    <xf numFmtId="0" fontId="5" fillId="2" borderId="0" xfId="2" applyFont="1" applyFill="1" applyBorder="1" applyAlignment="1">
      <alignment horizontal="left" vertical="top"/>
    </xf>
    <xf numFmtId="0" fontId="2" fillId="2" borderId="0" xfId="2" applyFont="1" applyFill="1" applyBorder="1" applyAlignment="1">
      <alignment horizontal="left" vertical="top"/>
    </xf>
    <xf numFmtId="0" fontId="2" fillId="2" borderId="0" xfId="2" applyFont="1" applyFill="1" applyAlignment="1">
      <alignment horizontal="left" vertical="top"/>
    </xf>
    <xf numFmtId="0" fontId="5" fillId="2" borderId="1" xfId="0" applyFont="1" applyFill="1" applyBorder="1" applyAlignment="1">
      <alignment horizontal="left" vertical="top"/>
    </xf>
    <xf numFmtId="43" fontId="5" fillId="2" borderId="1" xfId="2" applyNumberFormat="1" applyFont="1" applyFill="1" applyBorder="1" applyAlignment="1">
      <alignment horizontal="left" vertical="top" wrapText="1"/>
    </xf>
    <xf numFmtId="0" fontId="2" fillId="0" borderId="0" xfId="2" applyFont="1" applyBorder="1"/>
    <xf numFmtId="0" fontId="4" fillId="2" borderId="1" xfId="0" applyFont="1" applyFill="1" applyBorder="1" applyAlignment="1">
      <alignment horizontal="left" vertical="top" wrapText="1"/>
    </xf>
    <xf numFmtId="0" fontId="4" fillId="2" borderId="1" xfId="0" applyFont="1" applyFill="1" applyBorder="1" applyAlignment="1">
      <alignment horizontal="left" vertical="top"/>
    </xf>
    <xf numFmtId="4" fontId="4" fillId="2" borderId="1" xfId="0" applyNumberFormat="1" applyFont="1" applyFill="1" applyBorder="1" applyAlignment="1">
      <alignment horizontal="left" vertical="top"/>
    </xf>
    <xf numFmtId="4" fontId="4" fillId="2" borderId="1" xfId="0" applyNumberFormat="1" applyFont="1" applyFill="1" applyBorder="1" applyAlignment="1">
      <alignment horizontal="left" vertical="top" wrapText="1"/>
    </xf>
    <xf numFmtId="3" fontId="4" fillId="2" borderId="1" xfId="0" applyNumberFormat="1" applyFont="1" applyFill="1" applyBorder="1" applyAlignment="1">
      <alignment horizontal="left" vertical="top"/>
    </xf>
    <xf numFmtId="0" fontId="2" fillId="0" borderId="0" xfId="2" applyFont="1" applyAlignment="1">
      <alignment horizontal="left" vertical="top" wrapText="1"/>
    </xf>
    <xf numFmtId="0" fontId="4" fillId="2" borderId="1" xfId="0" applyFont="1" applyFill="1" applyBorder="1" applyAlignment="1">
      <alignment vertical="top" wrapText="1"/>
    </xf>
    <xf numFmtId="0" fontId="11" fillId="2" borderId="1" xfId="2" applyFont="1" applyFill="1" applyBorder="1" applyAlignment="1">
      <alignment vertical="top" wrapText="1"/>
    </xf>
    <xf numFmtId="0" fontId="11" fillId="2" borderId="1" xfId="2" applyFont="1" applyFill="1" applyBorder="1" applyAlignment="1">
      <alignment vertical="top"/>
    </xf>
    <xf numFmtId="164" fontId="11" fillId="2" borderId="1" xfId="3" applyFont="1" applyFill="1" applyBorder="1" applyAlignment="1">
      <alignment vertical="top"/>
    </xf>
    <xf numFmtId="164" fontId="11" fillId="2" borderId="1" xfId="3" applyFont="1" applyFill="1" applyBorder="1" applyAlignment="1">
      <alignment vertical="top" wrapText="1"/>
    </xf>
    <xf numFmtId="9" fontId="11" fillId="2" borderId="1" xfId="2" applyNumberFormat="1" applyFont="1" applyFill="1" applyBorder="1" applyAlignment="1">
      <alignment horizontal="center" vertical="top" wrapText="1"/>
    </xf>
    <xf numFmtId="0" fontId="10" fillId="2" borderId="1" xfId="2" applyFont="1" applyFill="1" applyBorder="1" applyAlignment="1">
      <alignment vertical="top" wrapText="1"/>
    </xf>
    <xf numFmtId="0" fontId="2" fillId="2" borderId="0" xfId="2" applyFont="1" applyFill="1" applyBorder="1"/>
    <xf numFmtId="9" fontId="11" fillId="2" borderId="1" xfId="2" applyNumberFormat="1" applyFont="1" applyFill="1" applyBorder="1" applyAlignment="1">
      <alignment horizontal="left" vertical="top" wrapText="1"/>
    </xf>
    <xf numFmtId="0" fontId="2" fillId="0" borderId="0" xfId="2" applyFont="1" applyAlignment="1"/>
    <xf numFmtId="0" fontId="5" fillId="2" borderId="1" xfId="2" applyFont="1" applyFill="1" applyBorder="1" applyAlignment="1">
      <alignment vertical="top" wrapText="1"/>
    </xf>
    <xf numFmtId="0" fontId="2" fillId="3" borderId="0" xfId="2" applyFont="1" applyFill="1" applyBorder="1" applyAlignment="1"/>
    <xf numFmtId="0" fontId="2" fillId="3" borderId="0" xfId="2" applyFont="1" applyFill="1" applyAlignment="1"/>
    <xf numFmtId="0" fontId="2" fillId="3" borderId="0" xfId="2" applyFont="1" applyFill="1"/>
    <xf numFmtId="0" fontId="12" fillId="0" borderId="0" xfId="2" applyFont="1" applyBorder="1" applyAlignment="1"/>
    <xf numFmtId="0" fontId="12" fillId="0" borderId="0" xfId="2" applyFont="1" applyAlignment="1"/>
    <xf numFmtId="0" fontId="12" fillId="0" borderId="0" xfId="2" applyFont="1"/>
    <xf numFmtId="0" fontId="5" fillId="2" borderId="1" xfId="2" applyFont="1" applyFill="1" applyBorder="1" applyAlignment="1">
      <alignment horizontal="left" vertical="top"/>
    </xf>
    <xf numFmtId="0" fontId="12" fillId="2" borderId="0" xfId="2" applyFont="1" applyFill="1" applyBorder="1" applyAlignment="1">
      <alignment horizontal="left" vertical="top"/>
    </xf>
    <xf numFmtId="0" fontId="12" fillId="2" borderId="0" xfId="2" applyFont="1" applyFill="1" applyAlignment="1">
      <alignment horizontal="left" vertical="top"/>
    </xf>
    <xf numFmtId="0" fontId="5" fillId="2" borderId="1" xfId="2" applyFont="1" applyFill="1" applyBorder="1" applyAlignment="1">
      <alignment horizontal="center" vertical="top" wrapText="1"/>
    </xf>
    <xf numFmtId="0" fontId="13" fillId="0" borderId="0" xfId="2" applyFont="1" applyAlignment="1">
      <alignment horizontal="left" vertical="top" wrapText="1"/>
    </xf>
    <xf numFmtId="0" fontId="14" fillId="0" borderId="0" xfId="2" applyFont="1" applyAlignment="1">
      <alignment horizontal="left" vertical="top" wrapText="1"/>
    </xf>
    <xf numFmtId="0" fontId="29" fillId="2" borderId="1" xfId="0" applyFont="1" applyFill="1" applyBorder="1" applyAlignment="1">
      <alignment horizontal="center" vertical="center"/>
    </xf>
    <xf numFmtId="0" fontId="18" fillId="0" borderId="1" xfId="0" applyFont="1" applyBorder="1" applyAlignment="1">
      <alignment vertical="top" wrapText="1"/>
    </xf>
    <xf numFmtId="0" fontId="17" fillId="0" borderId="1" xfId="0" applyFont="1" applyBorder="1" applyAlignment="1">
      <alignment vertical="top" wrapText="1"/>
    </xf>
    <xf numFmtId="14" fontId="5" fillId="2" borderId="1" xfId="3" applyNumberFormat="1" applyFont="1" applyFill="1" applyBorder="1" applyAlignment="1">
      <alignment horizontal="left" vertical="top" wrapText="1"/>
    </xf>
    <xf numFmtId="0" fontId="17" fillId="2" borderId="1" xfId="0" applyFont="1" applyFill="1" applyBorder="1" applyAlignment="1">
      <alignment horizontal="center" vertical="center"/>
    </xf>
    <xf numFmtId="0" fontId="31" fillId="0" borderId="1" xfId="0" applyFont="1" applyBorder="1" applyAlignment="1">
      <alignment vertical="top"/>
    </xf>
    <xf numFmtId="0" fontId="32" fillId="2" borderId="1" xfId="0" applyFont="1" applyFill="1" applyBorder="1" applyAlignment="1">
      <alignment horizontal="center" vertical="center" wrapText="1"/>
    </xf>
    <xf numFmtId="0" fontId="18" fillId="0" borderId="0" xfId="0" applyFont="1" applyAlignment="1">
      <alignment vertical="top" wrapText="1"/>
    </xf>
    <xf numFmtId="0" fontId="0" fillId="0" borderId="0" xfId="0" applyAlignment="1">
      <alignment vertical="center"/>
    </xf>
    <xf numFmtId="0" fontId="8" fillId="2" borderId="1" xfId="0" applyFont="1" applyFill="1" applyBorder="1" applyAlignment="1">
      <alignment vertical="top" wrapText="1"/>
    </xf>
    <xf numFmtId="0" fontId="6" fillId="2" borderId="1" xfId="2" applyFont="1" applyFill="1" applyBorder="1" applyAlignment="1">
      <alignment vertical="top" wrapText="1"/>
    </xf>
    <xf numFmtId="0" fontId="36" fillId="2" borderId="1" xfId="2" applyFont="1" applyFill="1" applyBorder="1" applyAlignment="1">
      <alignment vertical="top" wrapText="1"/>
    </xf>
    <xf numFmtId="0" fontId="37" fillId="0" borderId="0" xfId="0" applyFont="1" applyAlignment="1">
      <alignment vertical="top"/>
    </xf>
    <xf numFmtId="0" fontId="37" fillId="2" borderId="1" xfId="0" applyFont="1" applyFill="1" applyBorder="1" applyAlignment="1">
      <alignment vertical="top" wrapText="1"/>
    </xf>
    <xf numFmtId="0" fontId="37" fillId="2" borderId="1" xfId="0" applyFont="1" applyFill="1" applyBorder="1" applyAlignment="1">
      <alignment vertical="top"/>
    </xf>
    <xf numFmtId="164" fontId="37" fillId="2" borderId="1" xfId="3" applyFont="1" applyFill="1" applyBorder="1" applyAlignment="1">
      <alignment vertical="top" wrapText="1"/>
    </xf>
    <xf numFmtId="4" fontId="37" fillId="2" borderId="1" xfId="0" applyNumberFormat="1" applyFont="1" applyFill="1" applyBorder="1" applyAlignment="1">
      <alignment vertical="top"/>
    </xf>
    <xf numFmtId="0" fontId="37" fillId="3" borderId="0" xfId="0" applyFont="1" applyFill="1" applyAlignment="1">
      <alignment vertical="top"/>
    </xf>
    <xf numFmtId="0" fontId="37" fillId="2" borderId="1" xfId="7" applyFont="1" applyFill="1" applyBorder="1" applyAlignment="1">
      <alignment vertical="top" wrapText="1"/>
    </xf>
    <xf numFmtId="0" fontId="37" fillId="2" borderId="0" xfId="0" applyFont="1" applyFill="1" applyAlignment="1">
      <alignment vertical="top"/>
    </xf>
    <xf numFmtId="0" fontId="37" fillId="6" borderId="0" xfId="0" applyFont="1" applyFill="1" applyAlignment="1">
      <alignment vertical="top"/>
    </xf>
    <xf numFmtId="0" fontId="37" fillId="2" borderId="1" xfId="2" applyFont="1" applyFill="1" applyBorder="1" applyAlignment="1">
      <alignment vertical="top" wrapText="1"/>
    </xf>
    <xf numFmtId="0" fontId="37" fillId="2" borderId="1" xfId="10" applyFont="1" applyFill="1" applyBorder="1" applyAlignment="1">
      <alignment vertical="top" wrapText="1"/>
    </xf>
    <xf numFmtId="164" fontId="37" fillId="2" borderId="1" xfId="11" applyFont="1" applyFill="1" applyBorder="1" applyAlignment="1">
      <alignment vertical="top" wrapText="1"/>
    </xf>
    <xf numFmtId="168" fontId="37" fillId="2" borderId="1" xfId="1" applyNumberFormat="1" applyFont="1" applyFill="1" applyBorder="1" applyAlignment="1">
      <alignment vertical="top" wrapText="1"/>
    </xf>
    <xf numFmtId="0" fontId="37" fillId="0" borderId="0" xfId="0" applyFont="1" applyFill="1" applyAlignment="1">
      <alignment vertical="top"/>
    </xf>
    <xf numFmtId="164" fontId="37" fillId="2" borderId="1" xfId="11" applyFont="1" applyFill="1" applyBorder="1" applyAlignment="1">
      <alignment vertical="top"/>
    </xf>
    <xf numFmtId="4" fontId="37" fillId="2" borderId="1" xfId="0" applyNumberFormat="1" applyFont="1" applyFill="1" applyBorder="1" applyAlignment="1">
      <alignment vertical="top" wrapText="1"/>
    </xf>
    <xf numFmtId="0" fontId="37" fillId="5" borderId="0" xfId="0" applyFont="1" applyFill="1" applyAlignment="1">
      <alignment vertical="top"/>
    </xf>
    <xf numFmtId="3" fontId="37" fillId="2" borderId="1" xfId="0" applyNumberFormat="1" applyFont="1" applyFill="1" applyBorder="1" applyAlignment="1">
      <alignment vertical="top" wrapText="1"/>
    </xf>
    <xf numFmtId="0" fontId="37" fillId="2" borderId="1" xfId="12" applyFont="1" applyFill="1" applyBorder="1" applyAlignment="1">
      <alignment vertical="top" wrapText="1"/>
    </xf>
    <xf numFmtId="0" fontId="37" fillId="7" borderId="0" xfId="0" applyFont="1" applyFill="1" applyAlignment="1">
      <alignment vertical="top"/>
    </xf>
    <xf numFmtId="0" fontId="38" fillId="0" borderId="0" xfId="0" applyFont="1"/>
    <xf numFmtId="164" fontId="36" fillId="2" borderId="1" xfId="1" applyFont="1" applyFill="1" applyBorder="1" applyAlignment="1">
      <alignment horizontal="left" vertical="top" wrapText="1"/>
    </xf>
    <xf numFmtId="0" fontId="36" fillId="2" borderId="1" xfId="2" applyFont="1" applyFill="1" applyBorder="1" applyAlignment="1">
      <alignment horizontal="left" vertical="top" wrapText="1"/>
    </xf>
    <xf numFmtId="0" fontId="39" fillId="2" borderId="1" xfId="0" applyFont="1" applyFill="1" applyBorder="1" applyAlignment="1">
      <alignment horizontal="left" vertical="top" wrapText="1"/>
    </xf>
    <xf numFmtId="0" fontId="37" fillId="2" borderId="1" xfId="2" applyFont="1" applyFill="1" applyBorder="1" applyAlignment="1">
      <alignment horizontal="left" vertical="top" wrapText="1"/>
    </xf>
    <xf numFmtId="164" fontId="37" fillId="2" borderId="1" xfId="3" applyFont="1" applyFill="1" applyBorder="1" applyAlignment="1">
      <alignment horizontal="left" vertical="top" wrapText="1"/>
    </xf>
    <xf numFmtId="0" fontId="38" fillId="2" borderId="1" xfId="0" applyFont="1" applyFill="1" applyBorder="1" applyAlignment="1">
      <alignment horizontal="left" vertical="top" wrapText="1"/>
    </xf>
    <xf numFmtId="0" fontId="40" fillId="2" borderId="1" xfId="2" applyFont="1" applyFill="1" applyBorder="1" applyAlignment="1">
      <alignment vertical="top"/>
    </xf>
    <xf numFmtId="9" fontId="37" fillId="2" borderId="1" xfId="2" applyNumberFormat="1" applyFont="1" applyFill="1" applyBorder="1" applyAlignment="1">
      <alignment horizontal="center" vertical="top" wrapText="1"/>
    </xf>
    <xf numFmtId="9" fontId="37" fillId="2" borderId="1" xfId="2" applyNumberFormat="1" applyFont="1" applyFill="1" applyBorder="1" applyAlignment="1">
      <alignment horizontal="left" vertical="top" wrapText="1"/>
    </xf>
    <xf numFmtId="14" fontId="37" fillId="2" borderId="1" xfId="3" applyNumberFormat="1" applyFont="1" applyFill="1" applyBorder="1" applyAlignment="1">
      <alignment vertical="top" wrapText="1"/>
    </xf>
    <xf numFmtId="9" fontId="37" fillId="2" borderId="1" xfId="2" applyNumberFormat="1" applyFont="1" applyFill="1" applyBorder="1" applyAlignment="1">
      <alignment vertical="top" wrapText="1"/>
    </xf>
    <xf numFmtId="0" fontId="38" fillId="0" borderId="0" xfId="0" applyFont="1" applyAlignment="1">
      <alignment wrapText="1"/>
    </xf>
    <xf numFmtId="0" fontId="39" fillId="0" borderId="0" xfId="0" applyFont="1" applyAlignment="1">
      <alignment wrapText="1"/>
    </xf>
    <xf numFmtId="0" fontId="36" fillId="2" borderId="1" xfId="2" applyFont="1" applyFill="1" applyBorder="1" applyAlignment="1">
      <alignment vertical="top"/>
    </xf>
    <xf numFmtId="0" fontId="36" fillId="2" borderId="1" xfId="2" applyFont="1" applyFill="1" applyBorder="1" applyAlignment="1">
      <alignment horizontal="left" vertical="top"/>
    </xf>
    <xf numFmtId="1" fontId="37" fillId="2" borderId="1" xfId="2" applyNumberFormat="1" applyFont="1" applyFill="1" applyBorder="1" applyAlignment="1">
      <alignment horizontal="left" vertical="top" wrapText="1"/>
    </xf>
    <xf numFmtId="0" fontId="37" fillId="2" borderId="1" xfId="2" applyNumberFormat="1" applyFont="1" applyFill="1" applyBorder="1" applyAlignment="1">
      <alignment horizontal="left" vertical="top" wrapText="1"/>
    </xf>
    <xf numFmtId="0" fontId="38" fillId="0" borderId="0" xfId="0" applyFont="1" applyAlignment="1">
      <alignment vertical="top"/>
    </xf>
    <xf numFmtId="0" fontId="39" fillId="0" borderId="0" xfId="0" applyFont="1" applyBorder="1" applyAlignment="1">
      <alignment vertical="top" wrapText="1"/>
    </xf>
    <xf numFmtId="0" fontId="38" fillId="0" borderId="0" xfId="0" applyFont="1" applyBorder="1" applyAlignment="1">
      <alignment vertical="top" wrapText="1"/>
    </xf>
    <xf numFmtId="0" fontId="38" fillId="0" borderId="0" xfId="0" applyFont="1" applyBorder="1" applyAlignment="1">
      <alignment vertical="top"/>
    </xf>
    <xf numFmtId="0" fontId="36" fillId="2" borderId="1" xfId="2" applyFont="1" applyFill="1" applyBorder="1" applyAlignment="1">
      <alignment horizontal="right" vertical="top" wrapText="1"/>
    </xf>
    <xf numFmtId="0" fontId="38" fillId="0" borderId="0" xfId="0" applyFont="1" applyAlignment="1">
      <alignment horizontal="right"/>
    </xf>
    <xf numFmtId="0" fontId="36" fillId="2" borderId="2" xfId="2" applyFont="1" applyFill="1" applyBorder="1" applyAlignment="1">
      <alignment horizontal="left" vertical="top" wrapText="1"/>
    </xf>
    <xf numFmtId="0" fontId="39" fillId="0" borderId="1" xfId="0" applyFont="1" applyBorder="1" applyAlignment="1">
      <alignment vertical="top"/>
    </xf>
    <xf numFmtId="0" fontId="25" fillId="2" borderId="1" xfId="0" applyFont="1" applyFill="1" applyBorder="1" applyAlignment="1">
      <alignment horizontal="left" vertical="top" wrapText="1"/>
    </xf>
    <xf numFmtId="0" fontId="25" fillId="2" borderId="1" xfId="2" applyFont="1" applyFill="1" applyBorder="1" applyAlignment="1">
      <alignment vertical="top" wrapText="1"/>
    </xf>
    <xf numFmtId="15" fontId="37" fillId="2" borderId="1" xfId="0" applyNumberFormat="1" applyFont="1" applyFill="1" applyBorder="1" applyAlignment="1">
      <alignment vertical="top" wrapText="1"/>
    </xf>
    <xf numFmtId="0" fontId="37" fillId="2" borderId="1" xfId="0" applyFont="1" applyFill="1" applyBorder="1" applyAlignment="1">
      <alignment horizontal="left" vertical="top" wrapText="1"/>
    </xf>
    <xf numFmtId="0" fontId="38" fillId="2" borderId="1" xfId="0" applyFont="1" applyFill="1" applyBorder="1" applyAlignment="1">
      <alignment vertical="top" wrapText="1"/>
    </xf>
    <xf numFmtId="0" fontId="38" fillId="2" borderId="1" xfId="0" applyFont="1" applyFill="1" applyBorder="1" applyAlignment="1">
      <alignment vertical="top"/>
    </xf>
    <xf numFmtId="0" fontId="39" fillId="2" borderId="1" xfId="0" applyFont="1" applyFill="1" applyBorder="1" applyAlignment="1">
      <alignment vertical="top" wrapText="1"/>
    </xf>
    <xf numFmtId="0" fontId="44" fillId="2" borderId="1" xfId="0" applyFont="1" applyFill="1" applyBorder="1" applyAlignment="1">
      <alignment vertical="top" wrapText="1"/>
    </xf>
    <xf numFmtId="0" fontId="38" fillId="2" borderId="0" xfId="0" applyFont="1" applyFill="1" applyAlignment="1">
      <alignment vertical="top"/>
    </xf>
    <xf numFmtId="0" fontId="38" fillId="8" borderId="0" xfId="0" applyFont="1" applyFill="1" applyBorder="1" applyAlignment="1">
      <alignment vertical="top" wrapText="1"/>
    </xf>
    <xf numFmtId="0" fontId="38" fillId="8" borderId="0" xfId="0" applyFont="1" applyFill="1"/>
    <xf numFmtId="0" fontId="37" fillId="8" borderId="0" xfId="0" applyFont="1" applyFill="1" applyAlignment="1">
      <alignment vertical="top"/>
    </xf>
    <xf numFmtId="0" fontId="38" fillId="8" borderId="0" xfId="0" applyFont="1" applyFill="1" applyAlignment="1">
      <alignment wrapText="1"/>
    </xf>
    <xf numFmtId="0" fontId="36" fillId="2" borderId="0" xfId="0" applyFont="1" applyFill="1" applyAlignment="1">
      <alignment vertical="top"/>
    </xf>
    <xf numFmtId="0" fontId="2" fillId="8" borderId="0" xfId="2" applyFont="1" applyFill="1" applyAlignment="1">
      <alignment horizontal="left" vertical="top" wrapText="1"/>
    </xf>
    <xf numFmtId="9" fontId="37" fillId="2" borderId="1" xfId="0" applyNumberFormat="1" applyFont="1" applyFill="1" applyBorder="1" applyAlignment="1">
      <alignment horizontal="left" vertical="top" wrapText="1"/>
    </xf>
    <xf numFmtId="0" fontId="38" fillId="7" borderId="0" xfId="0" applyFont="1" applyFill="1"/>
    <xf numFmtId="164" fontId="37" fillId="2" borderId="1" xfId="3" applyFont="1" applyFill="1" applyBorder="1" applyAlignment="1">
      <alignment horizontal="right" vertical="top" wrapText="1"/>
    </xf>
    <xf numFmtId="0" fontId="39" fillId="2" borderId="1" xfId="0" applyFont="1" applyFill="1" applyBorder="1" applyAlignment="1">
      <alignment vertical="top"/>
    </xf>
    <xf numFmtId="0" fontId="38" fillId="2" borderId="0" xfId="0" applyFont="1" applyFill="1"/>
    <xf numFmtId="0" fontId="40" fillId="7" borderId="1" xfId="2" applyFont="1" applyFill="1" applyBorder="1" applyAlignment="1">
      <alignment horizontal="left" vertical="top" wrapText="1"/>
    </xf>
    <xf numFmtId="0" fontId="36" fillId="2" borderId="1" xfId="0" applyFont="1" applyFill="1" applyBorder="1" applyAlignment="1">
      <alignment vertical="top" wrapText="1"/>
    </xf>
    <xf numFmtId="164" fontId="37" fillId="2" borderId="1" xfId="3" applyFont="1" applyFill="1" applyBorder="1" applyAlignment="1">
      <alignment horizontal="center" vertical="top" wrapText="1"/>
    </xf>
    <xf numFmtId="164" fontId="46" fillId="2" borderId="43" xfId="3" applyFont="1" applyFill="1" applyBorder="1" applyAlignment="1">
      <alignment vertical="top"/>
    </xf>
    <xf numFmtId="0" fontId="37" fillId="2" borderId="0" xfId="0" applyFont="1" applyFill="1" applyAlignment="1">
      <alignment vertical="top" wrapText="1"/>
    </xf>
    <xf numFmtId="164" fontId="38" fillId="2" borderId="0" xfId="0" applyNumberFormat="1" applyFont="1" applyFill="1" applyAlignment="1">
      <alignment vertical="top"/>
    </xf>
    <xf numFmtId="3" fontId="37" fillId="2" borderId="1" xfId="3" applyNumberFormat="1" applyFont="1" applyFill="1" applyBorder="1" applyAlignment="1">
      <alignment horizontal="left" vertical="top" wrapText="1"/>
    </xf>
    <xf numFmtId="0" fontId="37" fillId="2" borderId="1" xfId="0" applyFont="1" applyFill="1" applyBorder="1" applyAlignment="1">
      <alignment horizontal="left" vertical="top"/>
    </xf>
    <xf numFmtId="3" fontId="37" fillId="2" borderId="1" xfId="2" applyNumberFormat="1" applyFont="1" applyFill="1" applyBorder="1" applyAlignment="1">
      <alignment horizontal="right" vertical="top" wrapText="1"/>
    </xf>
    <xf numFmtId="43" fontId="37" fillId="2" borderId="1" xfId="2" applyNumberFormat="1" applyFont="1" applyFill="1" applyBorder="1" applyAlignment="1">
      <alignment horizontal="left" vertical="top" wrapText="1"/>
    </xf>
    <xf numFmtId="164" fontId="37" fillId="2" borderId="1" xfId="3" applyFont="1" applyFill="1" applyBorder="1" applyAlignment="1">
      <alignment horizontal="right" vertical="top"/>
    </xf>
    <xf numFmtId="0" fontId="38" fillId="2" borderId="0" xfId="0" applyFont="1" applyFill="1" applyAlignment="1">
      <alignment wrapText="1"/>
    </xf>
    <xf numFmtId="0" fontId="2" fillId="2" borderId="0" xfId="2" applyFont="1" applyFill="1"/>
    <xf numFmtId="0" fontId="2" fillId="2" borderId="1" xfId="2" applyFont="1" applyFill="1" applyBorder="1" applyAlignment="1">
      <alignment horizontal="left" vertical="top"/>
    </xf>
    <xf numFmtId="165" fontId="5" fillId="2" borderId="1" xfId="0" applyNumberFormat="1" applyFont="1" applyFill="1" applyBorder="1" applyAlignment="1">
      <alignment horizontal="left" vertical="top" wrapText="1"/>
    </xf>
    <xf numFmtId="0" fontId="2" fillId="2" borderId="1" xfId="2" applyFont="1" applyFill="1" applyBorder="1" applyAlignment="1">
      <alignment horizontal="left" vertical="top" wrapText="1"/>
    </xf>
    <xf numFmtId="0" fontId="26" fillId="2" borderId="1" xfId="0" applyFont="1" applyFill="1" applyBorder="1" applyAlignment="1">
      <alignment horizontal="left" vertical="top" wrapText="1"/>
    </xf>
    <xf numFmtId="0" fontId="25" fillId="2" borderId="1" xfId="10" applyFont="1" applyFill="1" applyBorder="1" applyAlignment="1">
      <alignment vertical="top" wrapText="1"/>
    </xf>
    <xf numFmtId="164" fontId="25" fillId="2" borderId="1" xfId="11" applyFont="1" applyFill="1" applyBorder="1" applyAlignment="1">
      <alignment vertical="top"/>
    </xf>
    <xf numFmtId="0" fontId="26" fillId="2" borderId="1" xfId="0" applyFont="1" applyFill="1" applyBorder="1" applyAlignment="1">
      <alignment vertical="top" wrapText="1"/>
    </xf>
    <xf numFmtId="0" fontId="27" fillId="2" borderId="1" xfId="0" applyFont="1" applyFill="1" applyBorder="1" applyAlignment="1">
      <alignment horizontal="left" vertical="top" wrapText="1"/>
    </xf>
    <xf numFmtId="0" fontId="11" fillId="2" borderId="1" xfId="2" applyFont="1" applyFill="1" applyBorder="1" applyAlignment="1">
      <alignment horizontal="left" vertical="top"/>
    </xf>
    <xf numFmtId="9" fontId="11" fillId="2" borderId="1" xfId="2" applyNumberFormat="1" applyFont="1" applyFill="1" applyBorder="1" applyAlignment="1">
      <alignment vertical="top" wrapText="1"/>
    </xf>
    <xf numFmtId="37" fontId="5" fillId="2" borderId="1" xfId="3" applyNumberFormat="1" applyFont="1" applyFill="1" applyBorder="1" applyAlignment="1">
      <alignment horizontal="left" vertical="top" wrapText="1"/>
    </xf>
    <xf numFmtId="167" fontId="5" fillId="2" borderId="1" xfId="2" applyNumberFormat="1" applyFont="1" applyFill="1" applyBorder="1" applyAlignment="1">
      <alignment horizontal="left" vertical="top" wrapText="1"/>
    </xf>
    <xf numFmtId="164" fontId="5" fillId="2" borderId="1" xfId="3" applyFont="1" applyFill="1" applyBorder="1" applyAlignment="1">
      <alignment horizontal="left" vertical="top"/>
    </xf>
    <xf numFmtId="165" fontId="5" fillId="2" borderId="1" xfId="2" applyNumberFormat="1" applyFont="1" applyFill="1" applyBorder="1" applyAlignment="1">
      <alignment horizontal="left" vertical="top"/>
    </xf>
    <xf numFmtId="4" fontId="5" fillId="2" borderId="1" xfId="2" applyNumberFormat="1" applyFont="1" applyFill="1" applyBorder="1" applyAlignment="1">
      <alignment horizontal="left" vertical="top"/>
    </xf>
    <xf numFmtId="165" fontId="5" fillId="2" borderId="1" xfId="2" applyNumberFormat="1" applyFont="1" applyFill="1" applyBorder="1" applyAlignment="1">
      <alignment horizontal="left" vertical="top" wrapText="1"/>
    </xf>
    <xf numFmtId="3" fontId="5" fillId="2" borderId="1" xfId="3" applyNumberFormat="1" applyFont="1" applyFill="1" applyBorder="1" applyAlignment="1">
      <alignment horizontal="left" vertical="top"/>
    </xf>
    <xf numFmtId="164" fontId="37" fillId="2" borderId="1" xfId="1" applyFont="1" applyFill="1" applyBorder="1" applyAlignment="1">
      <alignment vertical="top" wrapText="1"/>
    </xf>
    <xf numFmtId="164" fontId="37" fillId="2" borderId="1" xfId="1" applyNumberFormat="1" applyFont="1" applyFill="1" applyBorder="1" applyAlignment="1">
      <alignment vertical="top" wrapText="1"/>
    </xf>
    <xf numFmtId="164" fontId="46" fillId="2" borderId="1" xfId="19" applyFont="1" applyFill="1" applyBorder="1" applyAlignment="1">
      <alignment vertical="top" wrapText="1"/>
    </xf>
    <xf numFmtId="164" fontId="47" fillId="2" borderId="1" xfId="19" applyFont="1" applyFill="1" applyBorder="1" applyAlignment="1">
      <alignment vertical="top" wrapText="1"/>
    </xf>
    <xf numFmtId="0" fontId="44" fillId="2" borderId="1" xfId="0" applyFont="1" applyFill="1" applyBorder="1" applyAlignment="1">
      <alignment horizontal="left" vertical="top" wrapText="1"/>
    </xf>
    <xf numFmtId="3" fontId="37" fillId="2" borderId="1" xfId="0" applyNumberFormat="1" applyFont="1" applyFill="1" applyBorder="1" applyAlignment="1">
      <alignment vertical="top"/>
    </xf>
    <xf numFmtId="164" fontId="37" fillId="2" borderId="1" xfId="3" applyFont="1" applyFill="1" applyBorder="1" applyAlignment="1">
      <alignment vertical="top"/>
    </xf>
    <xf numFmtId="0" fontId="40" fillId="2" borderId="1" xfId="2" applyFont="1" applyFill="1" applyBorder="1" applyAlignment="1">
      <alignment vertical="top" wrapText="1"/>
    </xf>
    <xf numFmtId="0" fontId="40" fillId="2" borderId="1" xfId="2" applyFont="1" applyFill="1" applyBorder="1" applyAlignment="1"/>
    <xf numFmtId="0" fontId="37" fillId="2" borderId="1" xfId="2" applyFont="1" applyFill="1" applyBorder="1" applyAlignment="1">
      <alignment horizontal="center" vertical="top" wrapText="1"/>
    </xf>
    <xf numFmtId="0" fontId="39" fillId="2" borderId="0" xfId="0" applyFont="1" applyFill="1" applyAlignment="1">
      <alignment wrapText="1"/>
    </xf>
    <xf numFmtId="1" fontId="41" fillId="2" borderId="1" xfId="0" applyNumberFormat="1" applyFont="1" applyFill="1" applyBorder="1" applyAlignment="1">
      <alignment horizontal="left" vertical="top" wrapText="1"/>
    </xf>
    <xf numFmtId="1" fontId="41" fillId="2" borderId="1" xfId="0" applyNumberFormat="1" applyFont="1" applyFill="1" applyBorder="1" applyAlignment="1">
      <alignment horizontal="center" vertical="top" wrapText="1"/>
    </xf>
    <xf numFmtId="164" fontId="48" fillId="2" borderId="1" xfId="3" applyFont="1" applyFill="1" applyBorder="1" applyAlignment="1">
      <alignment vertical="top"/>
    </xf>
    <xf numFmtId="14" fontId="37" fillId="2" borderId="1" xfId="3" applyNumberFormat="1" applyFont="1" applyFill="1" applyBorder="1" applyAlignment="1">
      <alignment horizontal="left" vertical="top" wrapText="1"/>
    </xf>
    <xf numFmtId="167" fontId="37" fillId="2" borderId="1" xfId="2" applyNumberFormat="1" applyFont="1" applyFill="1" applyBorder="1" applyAlignment="1">
      <alignment horizontal="left" vertical="top" wrapText="1"/>
    </xf>
    <xf numFmtId="0" fontId="42" fillId="2" borderId="1" xfId="2" applyFont="1" applyFill="1" applyBorder="1" applyAlignment="1">
      <alignment horizontal="left" vertical="top"/>
    </xf>
    <xf numFmtId="3" fontId="37" fillId="2" borderId="1" xfId="3" applyNumberFormat="1" applyFont="1" applyFill="1" applyBorder="1" applyAlignment="1">
      <alignment horizontal="center" vertical="top" wrapText="1"/>
    </xf>
    <xf numFmtId="165" fontId="37" fillId="2" borderId="1" xfId="2" applyNumberFormat="1" applyFont="1" applyFill="1" applyBorder="1" applyAlignment="1">
      <alignment horizontal="center" vertical="top" wrapText="1"/>
    </xf>
    <xf numFmtId="164" fontId="36" fillId="2" borderId="1" xfId="3" applyFont="1" applyFill="1" applyBorder="1" applyAlignment="1">
      <alignment horizontal="left" vertical="top" wrapText="1"/>
    </xf>
    <xf numFmtId="165" fontId="37" fillId="2" borderId="1" xfId="2" applyNumberFormat="1" applyFont="1" applyFill="1" applyBorder="1" applyAlignment="1">
      <alignment horizontal="left" vertical="top" wrapText="1"/>
    </xf>
    <xf numFmtId="164" fontId="46" fillId="2" borderId="1" xfId="3" applyFont="1" applyFill="1" applyBorder="1" applyAlignment="1">
      <alignment vertical="top"/>
    </xf>
    <xf numFmtId="0" fontId="19" fillId="0" borderId="0" xfId="21" applyFont="1" applyFill="1" applyBorder="1" applyAlignment="1">
      <alignment horizontal="left"/>
    </xf>
    <xf numFmtId="0" fontId="49" fillId="0" borderId="0" xfId="21"/>
    <xf numFmtId="0" fontId="22" fillId="0" borderId="0" xfId="21" applyFont="1" applyAlignment="1">
      <alignment horizontal="center"/>
    </xf>
    <xf numFmtId="0" fontId="20" fillId="0" borderId="45" xfId="21" applyFont="1" applyFill="1" applyBorder="1" applyAlignment="1">
      <alignment horizontal="centerContinuous" vertical="center" wrapText="1"/>
    </xf>
    <xf numFmtId="0" fontId="20" fillId="0" borderId="30" xfId="21" applyFont="1" applyFill="1" applyBorder="1" applyAlignment="1">
      <alignment horizontal="centerContinuous" vertical="center" wrapText="1"/>
    </xf>
    <xf numFmtId="0" fontId="20" fillId="0" borderId="14" xfId="21" applyFont="1" applyFill="1" applyBorder="1" applyAlignment="1">
      <alignment horizontal="centerContinuous" vertical="center" wrapText="1"/>
    </xf>
    <xf numFmtId="0" fontId="20" fillId="0" borderId="31" xfId="21" applyFont="1" applyFill="1" applyBorder="1" applyAlignment="1">
      <alignment horizontal="centerContinuous" vertical="center" wrapText="1"/>
    </xf>
    <xf numFmtId="0" fontId="20" fillId="0" borderId="47" xfId="21" applyFont="1" applyFill="1" applyBorder="1" applyAlignment="1">
      <alignment horizontal="center" vertical="center" wrapText="1"/>
    </xf>
    <xf numFmtId="0" fontId="20" fillId="0" borderId="48" xfId="21" applyFont="1" applyFill="1" applyBorder="1" applyAlignment="1">
      <alignment horizontal="center" vertical="center" wrapText="1"/>
    </xf>
    <xf numFmtId="0" fontId="20" fillId="0" borderId="49" xfId="21" applyFont="1" applyFill="1" applyBorder="1" applyAlignment="1">
      <alignment horizontal="center" vertical="center" wrapText="1"/>
    </xf>
    <xf numFmtId="9" fontId="20" fillId="0" borderId="47" xfId="16" applyFont="1" applyFill="1" applyBorder="1" applyAlignment="1">
      <alignment horizontal="center" vertical="center" wrapText="1"/>
    </xf>
    <xf numFmtId="9" fontId="20" fillId="0" borderId="49" xfId="16" applyFont="1" applyFill="1" applyBorder="1" applyAlignment="1">
      <alignment horizontal="center" vertical="center" wrapText="1"/>
    </xf>
    <xf numFmtId="9" fontId="20" fillId="0" borderId="48" xfId="16" applyFont="1" applyFill="1" applyBorder="1" applyAlignment="1">
      <alignment horizontal="center" vertical="center" wrapText="1"/>
    </xf>
    <xf numFmtId="0" fontId="20" fillId="0" borderId="50" xfId="21" applyFont="1" applyFill="1" applyBorder="1" applyAlignment="1">
      <alignment horizontal="center" vertical="center" wrapText="1"/>
    </xf>
    <xf numFmtId="0" fontId="20" fillId="0" borderId="51" xfId="21" applyFont="1" applyFill="1" applyBorder="1" applyAlignment="1">
      <alignment horizontal="center" vertical="center" wrapText="1"/>
    </xf>
    <xf numFmtId="0" fontId="20" fillId="0" borderId="52" xfId="21" applyFont="1" applyFill="1" applyBorder="1" applyAlignment="1">
      <alignment horizontal="left"/>
    </xf>
    <xf numFmtId="0" fontId="22" fillId="0" borderId="52" xfId="21" applyFont="1" applyFill="1" applyBorder="1" applyAlignment="1">
      <alignment horizontal="center" vertical="center"/>
    </xf>
    <xf numFmtId="0" fontId="20" fillId="9" borderId="20" xfId="21" applyFont="1" applyFill="1" applyBorder="1" applyAlignment="1" applyProtection="1">
      <alignment horizontal="center" vertical="top" wrapText="1"/>
      <protection locked="0"/>
    </xf>
    <xf numFmtId="0" fontId="20" fillId="9" borderId="19" xfId="21" applyFont="1" applyFill="1" applyBorder="1" applyAlignment="1" applyProtection="1">
      <alignment horizontal="center" vertical="top" wrapText="1"/>
      <protection locked="0"/>
    </xf>
    <xf numFmtId="0" fontId="20" fillId="9" borderId="53" xfId="21" applyFont="1" applyFill="1" applyBorder="1" applyAlignment="1" applyProtection="1">
      <alignment horizontal="center" vertical="top" wrapText="1"/>
      <protection locked="0"/>
    </xf>
    <xf numFmtId="0" fontId="20" fillId="0" borderId="52" xfId="21" applyFont="1" applyFill="1" applyBorder="1" applyAlignment="1">
      <alignment horizontal="center" vertical="top" wrapText="1"/>
    </xf>
    <xf numFmtId="0" fontId="20" fillId="0" borderId="20" xfId="21" applyFont="1" applyFill="1" applyBorder="1" applyAlignment="1">
      <alignment horizontal="center" vertical="top" wrapText="1"/>
    </xf>
    <xf numFmtId="0" fontId="20" fillId="0" borderId="53" xfId="21" applyFont="1" applyFill="1" applyBorder="1" applyAlignment="1">
      <alignment horizontal="center" vertical="top" wrapText="1"/>
    </xf>
    <xf numFmtId="0" fontId="20" fillId="0" borderId="21" xfId="21" applyFont="1" applyFill="1" applyBorder="1" applyAlignment="1">
      <alignment horizontal="center" vertical="top" wrapText="1"/>
    </xf>
    <xf numFmtId="0" fontId="21" fillId="0" borderId="46" xfId="21" applyFont="1" applyBorder="1" applyAlignment="1">
      <alignment horizontal="left"/>
    </xf>
    <xf numFmtId="0" fontId="22" fillId="0" borderId="12" xfId="21" applyFont="1" applyBorder="1" applyAlignment="1">
      <alignment horizontal="left" indent="1"/>
    </xf>
    <xf numFmtId="169" fontId="22" fillId="0" borderId="16" xfId="21" applyNumberFormat="1" applyFont="1" applyBorder="1"/>
    <xf numFmtId="169" fontId="22" fillId="0" borderId="15" xfId="21" applyNumberFormat="1" applyFont="1" applyBorder="1"/>
    <xf numFmtId="169" fontId="22" fillId="0" borderId="54" xfId="21" applyNumberFormat="1" applyFont="1" applyBorder="1"/>
    <xf numFmtId="169" fontId="22" fillId="0" borderId="46" xfId="21" applyNumberFormat="1" applyFont="1" applyBorder="1"/>
    <xf numFmtId="169" fontId="22" fillId="0" borderId="17" xfId="21" applyNumberFormat="1" applyFont="1" applyBorder="1"/>
    <xf numFmtId="0" fontId="22" fillId="0" borderId="46" xfId="21" applyFont="1" applyBorder="1" applyAlignment="1">
      <alignment horizontal="left" indent="1"/>
    </xf>
    <xf numFmtId="169" fontId="22" fillId="9" borderId="16" xfId="21" applyNumberFormat="1" applyFont="1" applyFill="1" applyBorder="1" applyProtection="1">
      <protection locked="0"/>
    </xf>
    <xf numFmtId="169" fontId="22" fillId="9" borderId="15" xfId="21" applyNumberFormat="1" applyFont="1" applyFill="1" applyBorder="1" applyProtection="1">
      <protection locked="0"/>
    </xf>
    <xf numFmtId="169" fontId="22" fillId="9" borderId="54" xfId="21" applyNumberFormat="1" applyFont="1" applyFill="1" applyBorder="1" applyProtection="1">
      <protection locked="0"/>
    </xf>
    <xf numFmtId="0" fontId="20" fillId="0" borderId="12" xfId="21" applyFont="1" applyBorder="1"/>
    <xf numFmtId="0" fontId="20" fillId="0" borderId="46" xfId="21" applyFont="1" applyBorder="1"/>
    <xf numFmtId="169" fontId="20" fillId="0" borderId="47" xfId="21" applyNumberFormat="1" applyFont="1" applyBorder="1"/>
    <xf numFmtId="169" fontId="20" fillId="0" borderId="48" xfId="21" applyNumberFormat="1" applyFont="1" applyBorder="1"/>
    <xf numFmtId="169" fontId="20" fillId="0" borderId="49" xfId="21" applyNumberFormat="1" applyFont="1" applyBorder="1"/>
    <xf numFmtId="169" fontId="20" fillId="0" borderId="50" xfId="21" applyNumberFormat="1" applyFont="1" applyBorder="1"/>
    <xf numFmtId="169" fontId="20" fillId="0" borderId="51" xfId="21" applyNumberFormat="1" applyFont="1" applyBorder="1"/>
    <xf numFmtId="0" fontId="20" fillId="0" borderId="55" xfId="21" applyFont="1" applyBorder="1"/>
    <xf numFmtId="0" fontId="20" fillId="0" borderId="32" xfId="21" applyFont="1" applyBorder="1"/>
    <xf numFmtId="169" fontId="20" fillId="0" borderId="34" xfId="21" applyNumberFormat="1" applyFont="1" applyBorder="1"/>
    <xf numFmtId="169" fontId="20" fillId="0" borderId="10" xfId="21" applyNumberFormat="1" applyFont="1" applyBorder="1"/>
    <xf numFmtId="169" fontId="20" fillId="0" borderId="56" xfId="21" applyNumberFormat="1" applyFont="1" applyBorder="1"/>
    <xf numFmtId="169" fontId="20" fillId="0" borderId="57" xfId="21" applyNumberFormat="1" applyFont="1" applyBorder="1"/>
    <xf numFmtId="169" fontId="20" fillId="0" borderId="33" xfId="21" applyNumberFormat="1" applyFont="1" applyBorder="1"/>
    <xf numFmtId="0" fontId="23" fillId="0" borderId="0" xfId="21" applyFont="1" applyBorder="1" applyAlignment="1">
      <alignment vertical="center" wrapText="1"/>
    </xf>
    <xf numFmtId="0" fontId="28" fillId="0" borderId="0" xfId="21" applyFont="1" applyBorder="1" applyAlignment="1">
      <alignment vertical="center" wrapText="1"/>
    </xf>
    <xf numFmtId="170" fontId="20" fillId="0" borderId="0" xfId="21" applyNumberFormat="1" applyFont="1" applyFill="1" applyBorder="1"/>
    <xf numFmtId="0" fontId="24" fillId="0" borderId="0" xfId="21" applyFont="1" applyBorder="1"/>
    <xf numFmtId="0" fontId="22" fillId="0" borderId="0" xfId="21" applyFont="1" applyBorder="1"/>
    <xf numFmtId="0" fontId="24" fillId="0" borderId="0" xfId="21" applyFont="1" applyAlignment="1">
      <alignment horizontal="right"/>
    </xf>
    <xf numFmtId="171" fontId="24" fillId="0" borderId="0" xfId="22" applyNumberFormat="1" applyFont="1"/>
    <xf numFmtId="0" fontId="22" fillId="0" borderId="0" xfId="21" applyFont="1" applyFill="1"/>
    <xf numFmtId="0" fontId="20" fillId="0" borderId="46" xfId="21" applyFont="1" applyFill="1" applyBorder="1" applyAlignment="1">
      <alignment horizontal="left"/>
    </xf>
    <xf numFmtId="0" fontId="21" fillId="0" borderId="22" xfId="21" applyFont="1" applyBorder="1"/>
    <xf numFmtId="0" fontId="22" fillId="0" borderId="16" xfId="21" applyNumberFormat="1" applyFont="1" applyBorder="1" applyAlignment="1">
      <alignment horizontal="center"/>
    </xf>
    <xf numFmtId="169" fontId="22" fillId="9" borderId="17" xfId="21" applyNumberFormat="1" applyFont="1" applyFill="1" applyBorder="1" applyProtection="1">
      <protection locked="0"/>
    </xf>
    <xf numFmtId="169" fontId="20" fillId="0" borderId="24" xfId="21" applyNumberFormat="1" applyFont="1" applyBorder="1"/>
    <xf numFmtId="169" fontId="20" fillId="0" borderId="23" xfId="21" applyNumberFormat="1" applyFont="1" applyBorder="1"/>
    <xf numFmtId="169" fontId="20" fillId="0" borderId="58" xfId="21" applyNumberFormat="1" applyFont="1" applyBorder="1"/>
    <xf numFmtId="169" fontId="20" fillId="0" borderId="59" xfId="21" applyNumberFormat="1" applyFont="1" applyBorder="1"/>
    <xf numFmtId="169" fontId="20" fillId="0" borderId="25" xfId="21" applyNumberFormat="1" applyFont="1" applyBorder="1"/>
    <xf numFmtId="0" fontId="22" fillId="0" borderId="12" xfId="21" applyFont="1" applyFill="1" applyBorder="1"/>
    <xf numFmtId="0" fontId="20" fillId="0" borderId="12" xfId="21" applyFont="1" applyFill="1" applyBorder="1" applyAlignment="1">
      <alignment horizontal="left"/>
    </xf>
    <xf numFmtId="0" fontId="22" fillId="0" borderId="12" xfId="21" applyFont="1" applyFill="1" applyBorder="1" applyAlignment="1">
      <alignment horizontal="left" indent="1"/>
    </xf>
    <xf numFmtId="0" fontId="22" fillId="0" borderId="12" xfId="21" applyNumberFormat="1" applyFont="1" applyFill="1" applyBorder="1" applyAlignment="1">
      <alignment horizontal="left" indent="1"/>
    </xf>
    <xf numFmtId="0" fontId="22" fillId="0" borderId="12" xfId="21" applyFont="1" applyBorder="1" applyAlignment="1"/>
    <xf numFmtId="0" fontId="21" fillId="0" borderId="12" xfId="21" applyFont="1" applyBorder="1"/>
    <xf numFmtId="170" fontId="22" fillId="0" borderId="0" xfId="21" applyNumberFormat="1" applyFont="1"/>
    <xf numFmtId="0" fontId="22" fillId="0" borderId="46" xfId="21" applyFont="1" applyFill="1" applyBorder="1"/>
    <xf numFmtId="0" fontId="20" fillId="0" borderId="12" xfId="21" applyFont="1" applyFill="1" applyBorder="1"/>
    <xf numFmtId="0" fontId="20" fillId="0" borderId="22" xfId="21" applyFont="1" applyBorder="1"/>
    <xf numFmtId="0" fontId="22" fillId="0" borderId="22" xfId="21" applyFont="1" applyFill="1" applyBorder="1"/>
    <xf numFmtId="0" fontId="22" fillId="0" borderId="22" xfId="21" applyFont="1" applyBorder="1" applyAlignment="1">
      <alignment horizontal="left" indent="1"/>
    </xf>
    <xf numFmtId="169" fontId="22" fillId="0" borderId="24" xfId="21" applyNumberFormat="1" applyFont="1" applyBorder="1"/>
    <xf numFmtId="169" fontId="22" fillId="0" borderId="23" xfId="21" applyNumberFormat="1" applyFont="1" applyBorder="1"/>
    <xf numFmtId="169" fontId="22" fillId="0" borderId="58" xfId="21" applyNumberFormat="1" applyFont="1" applyBorder="1"/>
    <xf numFmtId="169" fontId="22" fillId="0" borderId="59" xfId="21" applyNumberFormat="1" applyFont="1" applyBorder="1"/>
    <xf numFmtId="169" fontId="22" fillId="0" borderId="25" xfId="21" applyNumberFormat="1" applyFont="1" applyBorder="1"/>
    <xf numFmtId="0" fontId="20" fillId="0" borderId="18" xfId="21" applyFont="1" applyBorder="1"/>
    <xf numFmtId="0" fontId="20" fillId="0" borderId="18" xfId="21" applyFont="1" applyFill="1" applyBorder="1"/>
    <xf numFmtId="169" fontId="20" fillId="0" borderId="20" xfId="21" applyNumberFormat="1" applyFont="1" applyBorder="1"/>
    <xf numFmtId="169" fontId="20" fillId="0" borderId="19" xfId="21" applyNumberFormat="1" applyFont="1" applyBorder="1"/>
    <xf numFmtId="169" fontId="20" fillId="0" borderId="53" xfId="21" applyNumberFormat="1" applyFont="1" applyBorder="1"/>
    <xf numFmtId="169" fontId="20" fillId="0" borderId="52" xfId="21" applyNumberFormat="1" applyFont="1" applyBorder="1"/>
    <xf numFmtId="169" fontId="20" fillId="0" borderId="21" xfId="21" applyNumberFormat="1" applyFont="1" applyBorder="1"/>
    <xf numFmtId="0" fontId="22" fillId="0" borderId="9" xfId="21" applyFont="1" applyFill="1" applyBorder="1" applyAlignment="1">
      <alignment horizontal="left" indent="1"/>
    </xf>
    <xf numFmtId="0" fontId="22" fillId="0" borderId="9" xfId="21" applyFont="1" applyBorder="1" applyAlignment="1">
      <alignment horizontal="left" indent="1"/>
    </xf>
    <xf numFmtId="169" fontId="22" fillId="0" borderId="27" xfId="21" applyNumberFormat="1" applyFont="1" applyBorder="1"/>
    <xf numFmtId="169" fontId="22" fillId="0" borderId="11" xfId="21" applyNumberFormat="1" applyFont="1" applyBorder="1"/>
    <xf numFmtId="169" fontId="22" fillId="0" borderId="60" xfId="21" applyNumberFormat="1" applyFont="1" applyBorder="1"/>
    <xf numFmtId="169" fontId="22" fillId="0" borderId="26" xfId="21" applyNumberFormat="1" applyFont="1" applyBorder="1"/>
    <xf numFmtId="169" fontId="22" fillId="0" borderId="28" xfId="21" applyNumberFormat="1" applyFont="1" applyBorder="1"/>
    <xf numFmtId="0" fontId="23" fillId="0" borderId="0" xfId="21" applyFont="1" applyBorder="1" applyAlignment="1" applyProtection="1">
      <alignment horizontal="left"/>
    </xf>
    <xf numFmtId="0" fontId="24" fillId="0" borderId="0" xfId="21" applyFont="1" applyBorder="1" applyProtection="1"/>
    <xf numFmtId="170" fontId="22" fillId="0" borderId="0" xfId="21" applyNumberFormat="1" applyFont="1" applyBorder="1"/>
    <xf numFmtId="171" fontId="22" fillId="0" borderId="0" xfId="22" applyNumberFormat="1" applyFont="1"/>
    <xf numFmtId="0" fontId="20" fillId="0" borderId="61" xfId="21" applyFont="1" applyFill="1" applyBorder="1" applyAlignment="1">
      <alignment horizontal="centerContinuous" vertical="center" wrapText="1"/>
    </xf>
    <xf numFmtId="0" fontId="20" fillId="9" borderId="62" xfId="21" applyFont="1" applyFill="1" applyBorder="1" applyAlignment="1" applyProtection="1">
      <alignment horizontal="center" vertical="top" wrapText="1"/>
      <protection locked="0"/>
    </xf>
    <xf numFmtId="0" fontId="20" fillId="0" borderId="12" xfId="21" applyFont="1" applyBorder="1" applyAlignment="1">
      <alignment horizontal="left"/>
    </xf>
    <xf numFmtId="0" fontId="22" fillId="0" borderId="46" xfId="21" applyFont="1" applyBorder="1" applyAlignment="1">
      <alignment horizontal="center"/>
    </xf>
    <xf numFmtId="169" fontId="20" fillId="0" borderId="63" xfId="21" applyNumberFormat="1" applyFont="1" applyFill="1" applyBorder="1"/>
    <xf numFmtId="169" fontId="20" fillId="0" borderId="23" xfId="21" applyNumberFormat="1" applyFont="1" applyFill="1" applyBorder="1"/>
    <xf numFmtId="169" fontId="20" fillId="0" borderId="58" xfId="21" applyNumberFormat="1" applyFont="1" applyFill="1" applyBorder="1"/>
    <xf numFmtId="169" fontId="20" fillId="0" borderId="24" xfId="21" applyNumberFormat="1" applyFont="1" applyFill="1" applyBorder="1"/>
    <xf numFmtId="169" fontId="22" fillId="0" borderId="25" xfId="21" applyNumberFormat="1" applyFont="1" applyFill="1" applyBorder="1"/>
    <xf numFmtId="169" fontId="22" fillId="0" borderId="24" xfId="21" applyNumberFormat="1" applyFont="1" applyFill="1" applyBorder="1"/>
    <xf numFmtId="169" fontId="22" fillId="0" borderId="23" xfId="21" applyNumberFormat="1" applyFont="1" applyFill="1" applyBorder="1"/>
    <xf numFmtId="0" fontId="22" fillId="0" borderId="12" xfId="21" applyFont="1" applyBorder="1"/>
    <xf numFmtId="169" fontId="22" fillId="0" borderId="64" xfId="21" applyNumberFormat="1" applyFont="1" applyBorder="1"/>
    <xf numFmtId="0" fontId="21" fillId="0" borderId="46" xfId="21" applyFont="1" applyBorder="1"/>
    <xf numFmtId="169" fontId="22" fillId="0" borderId="16" xfId="21" applyNumberFormat="1" applyFont="1" applyFill="1" applyBorder="1" applyProtection="1">
      <protection locked="0"/>
    </xf>
    <xf numFmtId="169" fontId="22" fillId="0" borderId="15" xfId="21" applyNumberFormat="1" applyFont="1" applyFill="1" applyBorder="1" applyProtection="1">
      <protection locked="0"/>
    </xf>
    <xf numFmtId="169" fontId="22" fillId="0" borderId="54" xfId="21" applyNumberFormat="1" applyFont="1" applyFill="1" applyBorder="1" applyProtection="1">
      <protection locked="0"/>
    </xf>
    <xf numFmtId="169" fontId="22" fillId="0" borderId="54" xfId="21" applyNumberFormat="1" applyFont="1" applyFill="1" applyBorder="1"/>
    <xf numFmtId="0" fontId="20" fillId="0" borderId="52" xfId="21" applyFont="1" applyBorder="1"/>
    <xf numFmtId="0" fontId="20" fillId="0" borderId="32" xfId="21" applyFont="1" applyBorder="1" applyAlignment="1">
      <alignment vertical="center" wrapText="1"/>
    </xf>
    <xf numFmtId="0" fontId="20" fillId="0" borderId="32" xfId="21" applyFont="1" applyBorder="1" applyAlignment="1">
      <alignment horizontal="left" indent="1"/>
    </xf>
    <xf numFmtId="0" fontId="23" fillId="0" borderId="0" xfId="21" applyFont="1" applyFill="1" applyBorder="1" applyAlignment="1">
      <alignment vertical="center" wrapText="1"/>
    </xf>
    <xf numFmtId="0" fontId="28" fillId="0" borderId="0" xfId="21" applyFont="1" applyFill="1" applyBorder="1" applyAlignment="1">
      <alignment vertical="center" wrapText="1"/>
    </xf>
    <xf numFmtId="0" fontId="22" fillId="0" borderId="0" xfId="21" applyFont="1" applyFill="1" applyBorder="1"/>
    <xf numFmtId="169" fontId="22" fillId="0" borderId="0" xfId="21" applyNumberFormat="1" applyFont="1" applyFill="1" applyBorder="1"/>
    <xf numFmtId="0" fontId="37" fillId="8" borderId="1" xfId="0" applyFont="1" applyFill="1" applyBorder="1" applyAlignment="1">
      <alignment vertical="top" wrapText="1"/>
    </xf>
    <xf numFmtId="0" fontId="37" fillId="8" borderId="1" xfId="2" applyFont="1" applyFill="1" applyBorder="1" applyAlignment="1">
      <alignment vertical="top" wrapText="1"/>
    </xf>
    <xf numFmtId="0" fontId="2" fillId="5" borderId="0" xfId="2" applyFont="1" applyFill="1" applyBorder="1"/>
    <xf numFmtId="0" fontId="2" fillId="5" borderId="0" xfId="2" applyFont="1" applyFill="1"/>
    <xf numFmtId="0" fontId="36" fillId="2" borderId="1" xfId="0" applyFont="1" applyFill="1" applyBorder="1" applyAlignment="1">
      <alignment vertical="top" wrapText="1"/>
    </xf>
    <xf numFmtId="0" fontId="66" fillId="0" borderId="0" xfId="0" applyFont="1"/>
    <xf numFmtId="164" fontId="37" fillId="0" borderId="1" xfId="11" applyFont="1" applyFill="1" applyBorder="1" applyAlignment="1">
      <alignment vertical="top" wrapText="1"/>
    </xf>
    <xf numFmtId="0" fontId="37" fillId="0" borderId="1" xfId="0" applyFont="1" applyFill="1" applyBorder="1" applyAlignment="1">
      <alignment vertical="top" wrapText="1"/>
    </xf>
    <xf numFmtId="0" fontId="37" fillId="0" borderId="1" xfId="10" applyFont="1" applyFill="1" applyBorder="1" applyAlignment="1">
      <alignment vertical="top" wrapText="1"/>
    </xf>
    <xf numFmtId="0" fontId="36" fillId="3" borderId="1" xfId="2" applyFont="1" applyFill="1" applyBorder="1" applyAlignment="1">
      <alignment horizontal="left" vertical="top" wrapText="1"/>
    </xf>
    <xf numFmtId="0" fontId="37" fillId="0" borderId="1" xfId="2" applyFont="1" applyFill="1" applyBorder="1" applyAlignment="1">
      <alignment horizontal="left" vertical="top" wrapText="1"/>
    </xf>
    <xf numFmtId="164" fontId="37" fillId="0" borderId="1" xfId="3" applyFont="1" applyFill="1" applyBorder="1" applyAlignment="1">
      <alignment horizontal="left" vertical="top" wrapText="1"/>
    </xf>
    <xf numFmtId="3" fontId="37" fillId="0" borderId="1" xfId="3" applyNumberFormat="1" applyFont="1" applyFill="1" applyBorder="1" applyAlignment="1">
      <alignment horizontal="left" vertical="top" wrapText="1"/>
    </xf>
    <xf numFmtId="9" fontId="37" fillId="0" borderId="1" xfId="3" applyNumberFormat="1" applyFont="1" applyFill="1" applyBorder="1" applyAlignment="1">
      <alignment horizontal="left" vertical="top" wrapText="1"/>
    </xf>
    <xf numFmtId="165" fontId="37" fillId="0" borderId="1" xfId="0" applyNumberFormat="1" applyFont="1" applyFill="1" applyBorder="1" applyAlignment="1">
      <alignment horizontal="left" vertical="top" wrapText="1"/>
    </xf>
    <xf numFmtId="0" fontId="38" fillId="0" borderId="1" xfId="0" applyFont="1" applyFill="1" applyBorder="1" applyAlignment="1">
      <alignment horizontal="left" vertical="top" wrapText="1"/>
    </xf>
    <xf numFmtId="0" fontId="2" fillId="0" borderId="1" xfId="2" applyFont="1" applyFill="1" applyBorder="1" applyAlignment="1">
      <alignment horizontal="left" vertical="top"/>
    </xf>
    <xf numFmtId="0" fontId="5" fillId="0" borderId="1" xfId="2" applyFont="1" applyFill="1" applyBorder="1" applyAlignment="1">
      <alignment horizontal="left" vertical="top" wrapText="1"/>
    </xf>
    <xf numFmtId="1" fontId="37" fillId="0" borderId="1" xfId="2" applyNumberFormat="1" applyFont="1" applyFill="1" applyBorder="1" applyAlignment="1">
      <alignment horizontal="left" vertical="top" wrapText="1"/>
    </xf>
    <xf numFmtId="0" fontId="38" fillId="0" borderId="0" xfId="0" applyFont="1" applyFill="1"/>
    <xf numFmtId="0" fontId="36" fillId="3" borderId="1" xfId="0" applyFont="1" applyFill="1" applyBorder="1" applyAlignment="1">
      <alignment vertical="top" wrapText="1"/>
    </xf>
    <xf numFmtId="0" fontId="36" fillId="3" borderId="1" xfId="2" applyFont="1" applyFill="1" applyBorder="1" applyAlignment="1">
      <alignment vertical="top" wrapText="1"/>
    </xf>
    <xf numFmtId="0" fontId="36" fillId="2" borderId="2" xfId="2" applyFont="1" applyFill="1" applyBorder="1" applyAlignment="1">
      <alignment vertical="top" wrapText="1"/>
    </xf>
    <xf numFmtId="0" fontId="36" fillId="2" borderId="2" xfId="0" applyFont="1" applyFill="1" applyBorder="1" applyAlignment="1">
      <alignment vertical="top"/>
    </xf>
    <xf numFmtId="0" fontId="36" fillId="2" borderId="2" xfId="7" applyFont="1" applyFill="1" applyBorder="1" applyAlignment="1">
      <alignment vertical="top"/>
    </xf>
    <xf numFmtId="0" fontId="39" fillId="2" borderId="2" xfId="0" applyFont="1" applyFill="1" applyBorder="1" applyAlignment="1">
      <alignment vertical="top" wrapText="1"/>
    </xf>
    <xf numFmtId="0" fontId="36" fillId="2" borderId="1" xfId="0" applyFont="1" applyFill="1" applyBorder="1" applyAlignment="1">
      <alignment vertical="top" wrapText="1"/>
    </xf>
    <xf numFmtId="164" fontId="37" fillId="0" borderId="1" xfId="3" applyFont="1" applyFill="1" applyBorder="1" applyAlignment="1">
      <alignment vertical="top" wrapText="1"/>
    </xf>
    <xf numFmtId="0" fontId="37" fillId="7" borderId="1" xfId="0" applyFont="1" applyFill="1" applyBorder="1" applyAlignment="1">
      <alignment vertical="top" wrapText="1"/>
    </xf>
    <xf numFmtId="164" fontId="37" fillId="7" borderId="1" xfId="3" applyFont="1" applyFill="1" applyBorder="1" applyAlignment="1">
      <alignment horizontal="left" vertical="top" wrapText="1"/>
    </xf>
    <xf numFmtId="0" fontId="36" fillId="2" borderId="1" xfId="0" applyFont="1" applyFill="1" applyBorder="1" applyAlignment="1">
      <alignment vertical="top" wrapText="1"/>
    </xf>
    <xf numFmtId="0" fontId="36" fillId="7" borderId="1" xfId="0" applyFont="1" applyFill="1" applyBorder="1" applyAlignment="1">
      <alignment vertical="top" wrapText="1"/>
    </xf>
    <xf numFmtId="0" fontId="37" fillId="7" borderId="1" xfId="0" applyFont="1" applyFill="1" applyBorder="1" applyAlignment="1">
      <alignment vertical="top"/>
    </xf>
    <xf numFmtId="0" fontId="36" fillId="7" borderId="2" xfId="0" applyFont="1" applyFill="1" applyBorder="1" applyAlignment="1">
      <alignment vertical="top"/>
    </xf>
    <xf numFmtId="0" fontId="37" fillId="0" borderId="1" xfId="2" applyFont="1" applyFill="1" applyBorder="1" applyAlignment="1">
      <alignment vertical="top" wrapText="1"/>
    </xf>
    <xf numFmtId="0" fontId="37" fillId="0" borderId="1" xfId="0" applyFont="1" applyFill="1" applyBorder="1" applyAlignment="1">
      <alignment vertical="top"/>
    </xf>
    <xf numFmtId="0" fontId="36" fillId="0" borderId="1" xfId="0" applyFont="1" applyFill="1" applyBorder="1" applyAlignment="1">
      <alignment vertical="top" wrapText="1"/>
    </xf>
    <xf numFmtId="0" fontId="36" fillId="0" borderId="2" xfId="0" applyFont="1" applyFill="1" applyBorder="1" applyAlignment="1">
      <alignment vertical="top"/>
    </xf>
    <xf numFmtId="164" fontId="37" fillId="0" borderId="1" xfId="1" applyNumberFormat="1" applyFont="1" applyFill="1" applyBorder="1" applyAlignment="1">
      <alignment vertical="top" wrapText="1"/>
    </xf>
    <xf numFmtId="168" fontId="37" fillId="0" borderId="1" xfId="1" applyNumberFormat="1" applyFont="1" applyFill="1" applyBorder="1" applyAlignment="1">
      <alignment vertical="top" wrapText="1"/>
    </xf>
    <xf numFmtId="164" fontId="37" fillId="0" borderId="1" xfId="11" applyFont="1" applyFill="1" applyBorder="1" applyAlignment="1">
      <alignment vertical="top"/>
    </xf>
    <xf numFmtId="4" fontId="37" fillId="0" borderId="1" xfId="0" applyNumberFormat="1" applyFont="1" applyFill="1" applyBorder="1" applyAlignment="1">
      <alignment vertical="top" wrapText="1"/>
    </xf>
    <xf numFmtId="164" fontId="46" fillId="0" borderId="1" xfId="19" applyFont="1" applyFill="1" applyBorder="1" applyAlignment="1">
      <alignment vertical="top" wrapText="1"/>
    </xf>
    <xf numFmtId="4" fontId="37" fillId="0" borderId="1" xfId="0" applyNumberFormat="1" applyFont="1" applyFill="1" applyBorder="1" applyAlignment="1">
      <alignment vertical="top"/>
    </xf>
    <xf numFmtId="0" fontId="37" fillId="0" borderId="1" xfId="12" applyFont="1" applyFill="1" applyBorder="1" applyAlignment="1">
      <alignment vertical="top" wrapText="1"/>
    </xf>
    <xf numFmtId="9" fontId="4" fillId="2" borderId="1" xfId="0" applyNumberFormat="1" applyFont="1" applyFill="1" applyBorder="1" applyAlignment="1">
      <alignment horizontal="left" vertical="top" wrapText="1"/>
    </xf>
    <xf numFmtId="10" fontId="4" fillId="2" borderId="1" xfId="0" applyNumberFormat="1" applyFont="1" applyFill="1" applyBorder="1" applyAlignment="1">
      <alignment horizontal="left" vertical="top" wrapText="1"/>
    </xf>
    <xf numFmtId="0" fontId="6" fillId="2" borderId="2" xfId="2" applyFont="1" applyFill="1" applyBorder="1" applyAlignment="1">
      <alignment horizontal="left" vertical="top" wrapText="1"/>
    </xf>
    <xf numFmtId="0" fontId="9" fillId="2" borderId="2" xfId="0" applyFont="1" applyFill="1" applyBorder="1" applyAlignment="1">
      <alignment horizontal="left" vertical="top" wrapText="1"/>
    </xf>
    <xf numFmtId="0" fontId="8" fillId="2" borderId="2" xfId="0" applyFont="1" applyFill="1" applyBorder="1" applyAlignment="1">
      <alignment horizontal="left" vertical="top" wrapText="1"/>
    </xf>
    <xf numFmtId="0" fontId="27" fillId="2" borderId="2" xfId="0" applyFont="1" applyFill="1" applyBorder="1" applyAlignment="1">
      <alignment horizontal="left" vertical="top" wrapText="1"/>
    </xf>
    <xf numFmtId="0" fontId="10" fillId="2" borderId="2" xfId="2" applyFont="1" applyFill="1" applyBorder="1" applyAlignment="1">
      <alignment horizontal="center" vertical="center" wrapText="1"/>
    </xf>
    <xf numFmtId="0" fontId="10" fillId="2" borderId="2" xfId="2" applyFont="1" applyFill="1" applyBorder="1" applyAlignment="1">
      <alignment vertical="top" wrapText="1"/>
    </xf>
    <xf numFmtId="0" fontId="8" fillId="2" borderId="2" xfId="0" applyFont="1" applyFill="1" applyBorder="1" applyAlignment="1">
      <alignment vertical="top" wrapText="1"/>
    </xf>
    <xf numFmtId="0" fontId="6" fillId="2" borderId="2" xfId="2" applyFont="1" applyFill="1" applyBorder="1" applyAlignment="1">
      <alignment vertical="top" wrapText="1"/>
    </xf>
    <xf numFmtId="0" fontId="10" fillId="2" borderId="1" xfId="2" applyFont="1" applyFill="1" applyBorder="1" applyAlignment="1">
      <alignment vertical="center" wrapText="1"/>
    </xf>
    <xf numFmtId="0" fontId="36" fillId="0" borderId="1" xfId="0" applyFont="1" applyBorder="1" applyAlignment="1">
      <alignment vertical="top" wrapText="1"/>
    </xf>
    <xf numFmtId="0" fontId="4" fillId="0" borderId="1" xfId="0" applyFont="1" applyFill="1" applyBorder="1" applyAlignment="1">
      <alignment horizontal="left" vertical="top" wrapText="1"/>
    </xf>
    <xf numFmtId="0" fontId="67" fillId="2" borderId="1" xfId="0" applyFont="1" applyFill="1" applyBorder="1" applyAlignment="1">
      <alignment vertical="top" wrapText="1"/>
    </xf>
    <xf numFmtId="0" fontId="67" fillId="0" borderId="1" xfId="0" applyFont="1" applyFill="1" applyBorder="1" applyAlignment="1">
      <alignment vertical="top" wrapText="1"/>
    </xf>
    <xf numFmtId="0" fontId="67" fillId="2" borderId="1" xfId="2" applyFont="1" applyFill="1" applyBorder="1" applyAlignment="1">
      <alignment vertical="top" wrapText="1"/>
    </xf>
    <xf numFmtId="0" fontId="67" fillId="0" borderId="1" xfId="2" applyFont="1" applyFill="1" applyBorder="1" applyAlignment="1">
      <alignment vertical="top" wrapText="1"/>
    </xf>
    <xf numFmtId="164" fontId="67" fillId="2" borderId="1" xfId="1" applyFont="1" applyFill="1" applyBorder="1" applyAlignment="1">
      <alignment horizontal="left" vertical="top" wrapText="1"/>
    </xf>
    <xf numFmtId="0" fontId="67" fillId="2" borderId="1" xfId="2" applyFont="1" applyFill="1" applyBorder="1" applyAlignment="1">
      <alignment horizontal="left" vertical="top" wrapText="1"/>
    </xf>
    <xf numFmtId="0" fontId="67" fillId="2" borderId="1" xfId="0" applyFont="1" applyFill="1" applyBorder="1" applyAlignment="1">
      <alignment horizontal="left" vertical="top" wrapText="1"/>
    </xf>
    <xf numFmtId="0" fontId="14" fillId="2" borderId="1" xfId="2" applyFont="1" applyFill="1" applyBorder="1"/>
    <xf numFmtId="0" fontId="6" fillId="2" borderId="1" xfId="2" applyFont="1" applyFill="1" applyBorder="1" applyAlignment="1"/>
    <xf numFmtId="0" fontId="6" fillId="2" borderId="1" xfId="2" applyFont="1" applyFill="1" applyBorder="1" applyAlignment="1">
      <alignment horizontal="left" vertical="top"/>
    </xf>
    <xf numFmtId="0" fontId="6" fillId="2" borderId="1" xfId="2" applyFont="1" applyFill="1" applyBorder="1"/>
    <xf numFmtId="0" fontId="6" fillId="0" borderId="1" xfId="2" applyFont="1" applyFill="1" applyBorder="1"/>
    <xf numFmtId="0" fontId="6" fillId="2" borderId="1" xfId="2" applyFont="1" applyFill="1" applyBorder="1" applyAlignment="1">
      <alignment vertical="center" wrapText="1"/>
    </xf>
    <xf numFmtId="0" fontId="14" fillId="0" borderId="1" xfId="2" applyFont="1" applyBorder="1"/>
    <xf numFmtId="0" fontId="5" fillId="2" borderId="1" xfId="2" applyFont="1" applyFill="1" applyBorder="1" applyAlignment="1">
      <alignment vertical="top"/>
    </xf>
    <xf numFmtId="0" fontId="2" fillId="0" borderId="0" xfId="2" applyFont="1" applyAlignment="1">
      <alignment horizontal="left" vertical="top"/>
    </xf>
    <xf numFmtId="0" fontId="68" fillId="2" borderId="1" xfId="2" applyFont="1" applyFill="1" applyBorder="1" applyAlignment="1">
      <alignment horizontal="left" vertical="top" wrapText="1"/>
    </xf>
    <xf numFmtId="164" fontId="67" fillId="0" borderId="1" xfId="1" applyFont="1" applyFill="1" applyBorder="1" applyAlignment="1">
      <alignment horizontal="left" vertical="top" wrapText="1"/>
    </xf>
    <xf numFmtId="164" fontId="37" fillId="0" borderId="1" xfId="1" applyFont="1" applyFill="1" applyBorder="1" applyAlignment="1">
      <alignment horizontal="right" vertical="top"/>
    </xf>
    <xf numFmtId="0" fontId="36" fillId="0" borderId="2" xfId="2" applyFont="1" applyFill="1" applyBorder="1" applyAlignment="1">
      <alignment horizontal="left" vertical="top" wrapText="1"/>
    </xf>
    <xf numFmtId="0" fontId="39" fillId="0" borderId="1" xfId="0" applyFont="1" applyFill="1" applyBorder="1" applyAlignment="1">
      <alignment vertical="top"/>
    </xf>
    <xf numFmtId="0" fontId="67" fillId="7" borderId="1" xfId="0" applyFont="1" applyFill="1" applyBorder="1" applyAlignment="1">
      <alignment vertical="top" wrapText="1"/>
    </xf>
    <xf numFmtId="0" fontId="37" fillId="7" borderId="1" xfId="0" applyFont="1" applyFill="1" applyBorder="1" applyAlignment="1">
      <alignment horizontal="left" vertical="top" wrapText="1"/>
    </xf>
    <xf numFmtId="4" fontId="37" fillId="7" borderId="1" xfId="0" applyNumberFormat="1" applyFont="1" applyFill="1" applyBorder="1" applyAlignment="1">
      <alignment vertical="top"/>
    </xf>
    <xf numFmtId="164" fontId="37" fillId="7" borderId="1" xfId="11" applyFont="1" applyFill="1" applyBorder="1" applyAlignment="1">
      <alignment vertical="top"/>
    </xf>
    <xf numFmtId="164" fontId="46" fillId="7" borderId="1" xfId="19" applyFont="1" applyFill="1" applyBorder="1" applyAlignment="1">
      <alignment vertical="top" wrapText="1"/>
    </xf>
    <xf numFmtId="0" fontId="25" fillId="7" borderId="1" xfId="0" applyFont="1" applyFill="1" applyBorder="1" applyAlignment="1">
      <alignment horizontal="left" vertical="top" wrapText="1"/>
    </xf>
    <xf numFmtId="0" fontId="37" fillId="0" borderId="1" xfId="0" applyFont="1" applyFill="1" applyBorder="1" applyAlignment="1">
      <alignment horizontal="left" vertical="top" wrapText="1"/>
    </xf>
    <xf numFmtId="0" fontId="8" fillId="7" borderId="1" xfId="0" applyFont="1" applyFill="1" applyBorder="1" applyAlignment="1">
      <alignment horizontal="left" vertical="top" wrapText="1"/>
    </xf>
    <xf numFmtId="0" fontId="4" fillId="7" borderId="1" xfId="0" applyFont="1" applyFill="1" applyBorder="1" applyAlignment="1">
      <alignment horizontal="left" vertical="top" wrapText="1"/>
    </xf>
    <xf numFmtId="0" fontId="4" fillId="7" borderId="1" xfId="0" applyFont="1" applyFill="1" applyBorder="1" applyAlignment="1">
      <alignment horizontal="left" vertical="top"/>
    </xf>
    <xf numFmtId="3" fontId="4" fillId="7" borderId="1" xfId="0" applyNumberFormat="1" applyFont="1" applyFill="1" applyBorder="1" applyAlignment="1">
      <alignment horizontal="left" vertical="top"/>
    </xf>
    <xf numFmtId="164" fontId="5" fillId="7" borderId="1" xfId="3" applyFont="1" applyFill="1" applyBorder="1" applyAlignment="1">
      <alignment horizontal="left" vertical="top" wrapText="1"/>
    </xf>
    <xf numFmtId="0" fontId="9" fillId="7" borderId="2" xfId="0" applyFont="1" applyFill="1" applyBorder="1" applyAlignment="1">
      <alignment horizontal="left" vertical="top" wrapText="1"/>
    </xf>
    <xf numFmtId="0" fontId="6" fillId="7" borderId="1" xfId="2" applyFont="1" applyFill="1" applyBorder="1"/>
    <xf numFmtId="0" fontId="2" fillId="7" borderId="0" xfId="2" applyFont="1" applyFill="1" applyBorder="1"/>
    <xf numFmtId="0" fontId="2" fillId="7" borderId="0" xfId="2" applyFont="1" applyFill="1"/>
    <xf numFmtId="0" fontId="69" fillId="0" borderId="0" xfId="0" applyFont="1"/>
    <xf numFmtId="0" fontId="29" fillId="2" borderId="1" xfId="0" applyFont="1" applyFill="1" applyBorder="1" applyAlignment="1">
      <alignment horizontal="center" vertical="center" wrapText="1"/>
    </xf>
    <xf numFmtId="0" fontId="0" fillId="0" borderId="1" xfId="0" applyBorder="1" applyAlignment="1">
      <alignment horizontal="left" vertical="top" wrapText="1"/>
    </xf>
    <xf numFmtId="0" fontId="0" fillId="2" borderId="35" xfId="0" applyFill="1" applyBorder="1" applyAlignment="1">
      <alignment horizontal="center"/>
    </xf>
    <xf numFmtId="0" fontId="0" fillId="2" borderId="36" xfId="0" applyFill="1" applyBorder="1" applyAlignment="1">
      <alignment horizontal="center"/>
    </xf>
    <xf numFmtId="0" fontId="0" fillId="2" borderId="37" xfId="0" applyFill="1" applyBorder="1" applyAlignment="1">
      <alignment horizontal="center"/>
    </xf>
    <xf numFmtId="0" fontId="0" fillId="2" borderId="38" xfId="0" applyFill="1" applyBorder="1" applyAlignment="1">
      <alignment horizontal="center"/>
    </xf>
    <xf numFmtId="0" fontId="0" fillId="2" borderId="0" xfId="0" applyFill="1" applyBorder="1" applyAlignment="1">
      <alignment horizontal="center"/>
    </xf>
    <xf numFmtId="0" fontId="0" fillId="2" borderId="39" xfId="0" applyFill="1" applyBorder="1" applyAlignment="1">
      <alignment horizontal="center"/>
    </xf>
    <xf numFmtId="0" fontId="0" fillId="2" borderId="40" xfId="0" applyFill="1" applyBorder="1" applyAlignment="1">
      <alignment horizontal="center"/>
    </xf>
    <xf numFmtId="0" fontId="0" fillId="2" borderId="41" xfId="0" applyFill="1" applyBorder="1" applyAlignment="1">
      <alignment horizontal="center"/>
    </xf>
    <xf numFmtId="0" fontId="0" fillId="2" borderId="42" xfId="0" applyFill="1" applyBorder="1" applyAlignment="1">
      <alignment horizontal="center"/>
    </xf>
    <xf numFmtId="0" fontId="29" fillId="2" borderId="2" xfId="0" applyFont="1" applyFill="1" applyBorder="1" applyAlignment="1">
      <alignment horizontal="center" vertical="center"/>
    </xf>
    <xf numFmtId="0" fontId="29" fillId="2" borderId="4" xfId="0" applyFont="1" applyFill="1" applyBorder="1" applyAlignment="1">
      <alignment horizontal="center" vertical="center"/>
    </xf>
    <xf numFmtId="0" fontId="29" fillId="2" borderId="29" xfId="0" applyFont="1" applyFill="1" applyBorder="1" applyAlignment="1">
      <alignment horizontal="center" vertical="center"/>
    </xf>
    <xf numFmtId="0" fontId="34" fillId="0" borderId="2" xfId="0" applyFont="1" applyBorder="1" applyAlignment="1">
      <alignment horizontal="left" vertical="top" wrapText="1"/>
    </xf>
    <xf numFmtId="0" fontId="34" fillId="0" borderId="4" xfId="0" applyFont="1" applyBorder="1" applyAlignment="1">
      <alignment horizontal="left" vertical="top"/>
    </xf>
    <xf numFmtId="0" fontId="34" fillId="0" borderId="29" xfId="0" applyFont="1" applyBorder="1" applyAlignment="1">
      <alignment horizontal="left" vertical="top"/>
    </xf>
    <xf numFmtId="0" fontId="0" fillId="2" borderId="0" xfId="0" applyFill="1" applyAlignment="1">
      <alignment horizontal="center"/>
    </xf>
    <xf numFmtId="0" fontId="8" fillId="2" borderId="1" xfId="0" applyFont="1" applyFill="1" applyBorder="1" applyAlignment="1">
      <alignment horizontal="center" vertical="center" wrapText="1"/>
    </xf>
    <xf numFmtId="0" fontId="14" fillId="2" borderId="1" xfId="2" applyFont="1" applyFill="1" applyBorder="1" applyAlignment="1">
      <alignment horizontal="left" vertical="center" wrapText="1"/>
    </xf>
    <xf numFmtId="0" fontId="6" fillId="2" borderId="1" xfId="2" applyFont="1" applyFill="1" applyBorder="1" applyAlignment="1">
      <alignment horizontal="center" vertical="center" wrapText="1"/>
    </xf>
    <xf numFmtId="0" fontId="10" fillId="2" borderId="1" xfId="2" applyFont="1" applyFill="1" applyBorder="1" applyAlignment="1">
      <alignment horizontal="center" vertical="center" wrapText="1"/>
    </xf>
    <xf numFmtId="0" fontId="36" fillId="2" borderId="1" xfId="2" applyFont="1" applyFill="1" applyBorder="1" applyAlignment="1">
      <alignment horizontal="center" vertical="center" wrapText="1"/>
    </xf>
    <xf numFmtId="0" fontId="36" fillId="2" borderId="1" xfId="0" applyFont="1" applyFill="1" applyBorder="1" applyAlignment="1">
      <alignment vertical="top" wrapText="1"/>
    </xf>
    <xf numFmtId="0" fontId="36" fillId="2" borderId="1" xfId="2" applyFont="1" applyFill="1" applyBorder="1" applyAlignment="1">
      <alignment horizontal="center" vertical="top" wrapText="1"/>
    </xf>
    <xf numFmtId="0" fontId="20" fillId="0" borderId="13" xfId="21" applyFont="1" applyFill="1" applyBorder="1" applyAlignment="1">
      <alignment horizontal="center" vertical="center"/>
    </xf>
    <xf numFmtId="0" fontId="20" fillId="0" borderId="12" xfId="21" applyFont="1" applyFill="1" applyBorder="1" applyAlignment="1">
      <alignment horizontal="center" vertical="center"/>
    </xf>
    <xf numFmtId="0" fontId="20" fillId="0" borderId="5" xfId="21" applyFont="1" applyFill="1" applyBorder="1" applyAlignment="1">
      <alignment horizontal="center" vertical="center"/>
    </xf>
    <xf numFmtId="0" fontId="20" fillId="0" borderId="46" xfId="21" applyFont="1" applyFill="1" applyBorder="1" applyAlignment="1">
      <alignment horizontal="center" vertical="center"/>
    </xf>
    <xf numFmtId="0" fontId="20" fillId="0" borderId="6" xfId="21" applyFont="1" applyFill="1" applyBorder="1" applyAlignment="1">
      <alignment horizontal="center" vertical="center" wrapText="1"/>
    </xf>
    <xf numFmtId="0" fontId="20" fillId="0" borderId="7" xfId="21" applyFont="1" applyFill="1" applyBorder="1" applyAlignment="1">
      <alignment horizontal="center" vertical="center" wrapText="1"/>
    </xf>
    <xf numFmtId="0" fontId="20" fillId="0" borderId="44" xfId="21" applyFont="1" applyFill="1" applyBorder="1" applyAlignment="1">
      <alignment horizontal="center" vertical="center" wrapText="1"/>
    </xf>
    <xf numFmtId="0" fontId="20" fillId="0" borderId="8" xfId="21" applyFont="1" applyFill="1" applyBorder="1" applyAlignment="1">
      <alignment horizontal="center" vertical="center" wrapText="1"/>
    </xf>
  </cellXfs>
  <cellStyles count="64">
    <cellStyle name="20% - Accent1 2" xfId="23"/>
    <cellStyle name="20% - Accent2 2" xfId="24"/>
    <cellStyle name="20% - Accent3 2" xfId="25"/>
    <cellStyle name="20% - Accent4 2" xfId="26"/>
    <cellStyle name="20% - Accent5 2" xfId="27"/>
    <cellStyle name="20% - Accent6 2" xfId="28"/>
    <cellStyle name="40% - Accent1 2" xfId="29"/>
    <cellStyle name="40% - Accent2 2" xfId="30"/>
    <cellStyle name="40% - Accent3 2" xfId="31"/>
    <cellStyle name="40% - Accent4 2" xfId="32"/>
    <cellStyle name="40% - Accent5 2" xfId="33"/>
    <cellStyle name="40% - Accent6 2" xfId="34"/>
    <cellStyle name="60% - Accent1 2" xfId="35"/>
    <cellStyle name="60% - Accent2 2" xfId="36"/>
    <cellStyle name="60% - Accent3 2" xfId="37"/>
    <cellStyle name="60% - Accent4 2" xfId="38"/>
    <cellStyle name="60% - Accent5 2" xfId="39"/>
    <cellStyle name="60% - Accent6 2" xfId="40"/>
    <cellStyle name="Accent1 2" xfId="41"/>
    <cellStyle name="Accent2 2" xfId="42"/>
    <cellStyle name="Accent3 2" xfId="43"/>
    <cellStyle name="Accent4 2" xfId="44"/>
    <cellStyle name="Accent5 2" xfId="45"/>
    <cellStyle name="Accent6 2" xfId="46"/>
    <cellStyle name="Bad 2" xfId="47"/>
    <cellStyle name="Calculation 2" xfId="48"/>
    <cellStyle name="Check Cell 2" xfId="49"/>
    <cellStyle name="Comma" xfId="1" builtinId="3"/>
    <cellStyle name="Comma 2" xfId="3"/>
    <cellStyle name="Comma 2 2" xfId="13"/>
    <cellStyle name="Comma 2 3" xfId="20"/>
    <cellStyle name="Comma 3" xfId="5"/>
    <cellStyle name="Comma 4" xfId="6"/>
    <cellStyle name="Comma 5" xfId="11"/>
    <cellStyle name="Comma 6" xfId="19"/>
    <cellStyle name="Comma_B Schedule Municipal Adjustments Budget - 23 March 2009 cb" xfId="22"/>
    <cellStyle name="Excel Built-in Comma" xfId="4"/>
    <cellStyle name="Explanatory Text 2" xfId="50"/>
    <cellStyle name="Good 2" xfId="51"/>
    <cellStyle name="Heading 1 2" xfId="52"/>
    <cellStyle name="Heading 2 2" xfId="53"/>
    <cellStyle name="Heading 3 2" xfId="54"/>
    <cellStyle name="Heading 4 2" xfId="55"/>
    <cellStyle name="Input 2" xfId="56"/>
    <cellStyle name="Linked Cell 2" xfId="57"/>
    <cellStyle name="Neutral 2" xfId="58"/>
    <cellStyle name="Normal" xfId="0" builtinId="0"/>
    <cellStyle name="Normal 10" xfId="2"/>
    <cellStyle name="Normal 2" xfId="7"/>
    <cellStyle name="Normal 2 2" xfId="10"/>
    <cellStyle name="Normal 2 3" xfId="21"/>
    <cellStyle name="Normal 3" xfId="12"/>
    <cellStyle name="Normal 4" xfId="14"/>
    <cellStyle name="Normal 4 2" xfId="15"/>
    <cellStyle name="Normal 5" xfId="18"/>
    <cellStyle name="Note 2" xfId="59"/>
    <cellStyle name="Output 2" xfId="60"/>
    <cellStyle name="Percent 10 2" xfId="16"/>
    <cellStyle name="Percent 10 2 2" xfId="17"/>
    <cellStyle name="Percent 2" xfId="8"/>
    <cellStyle name="Title 2" xfId="61"/>
    <cellStyle name="Total 2" xfId="62"/>
    <cellStyle name="Warning Text 2" xfId="63"/>
    <cellStyle name="WITHOUT COMMA"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3.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xdr:twoCellAnchor>
    <xdr:from>
      <xdr:col>0</xdr:col>
      <xdr:colOff>2</xdr:colOff>
      <xdr:row>0</xdr:row>
      <xdr:rowOff>9525</xdr:rowOff>
    </xdr:from>
    <xdr:to>
      <xdr:col>14</xdr:col>
      <xdr:colOff>0</xdr:colOff>
      <xdr:row>40</xdr:row>
      <xdr:rowOff>158750</xdr:rowOff>
    </xdr:to>
    <xdr:grpSp>
      <xdr:nvGrpSpPr>
        <xdr:cNvPr id="2" name="Group 11"/>
        <xdr:cNvGrpSpPr>
          <a:grpSpLocks/>
        </xdr:cNvGrpSpPr>
      </xdr:nvGrpSpPr>
      <xdr:grpSpPr bwMode="auto">
        <a:xfrm>
          <a:off x="2" y="9525"/>
          <a:ext cx="9588498" cy="7769225"/>
          <a:chOff x="-30745" y="35024"/>
          <a:chExt cx="8896864" cy="6591672"/>
        </a:xfrm>
      </xdr:grpSpPr>
      <xdr:sp macro="" textlink="">
        <xdr:nvSpPr>
          <xdr:cNvPr id="3" name="Rectangle 2"/>
          <xdr:cNvSpPr/>
        </xdr:nvSpPr>
        <xdr:spPr>
          <a:xfrm>
            <a:off x="-30745" y="35024"/>
            <a:ext cx="8896864" cy="6591672"/>
          </a:xfrm>
          <a:prstGeom prst="rect">
            <a:avLst/>
          </a:prstGeom>
          <a:solidFill>
            <a:schemeClr val="bg1"/>
          </a:solidFill>
          <a:ln w="76200">
            <a:solidFill>
              <a:schemeClr val="accent3">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fontAlgn="auto">
              <a:spcBef>
                <a:spcPts val="0"/>
              </a:spcBef>
              <a:spcAft>
                <a:spcPts val="0"/>
              </a:spcAft>
              <a:defRPr/>
            </a:pPr>
            <a:endParaRPr lang="en-ZA" sz="2800" b="1">
              <a:solidFill>
                <a:schemeClr val="tx1"/>
              </a:solidFill>
              <a:latin typeface="Arial" charset="0"/>
              <a:cs typeface="Arial" charset="0"/>
            </a:endParaRPr>
          </a:p>
          <a:p>
            <a:pPr algn="ctr" fontAlgn="auto">
              <a:spcBef>
                <a:spcPts val="0"/>
              </a:spcBef>
              <a:spcAft>
                <a:spcPts val="0"/>
              </a:spcAft>
              <a:defRPr/>
            </a:pPr>
            <a:endParaRPr lang="en-ZA" sz="2800" b="1">
              <a:solidFill>
                <a:schemeClr val="tx1"/>
              </a:solidFill>
              <a:latin typeface="Arial" charset="0"/>
              <a:cs typeface="Arial" charset="0"/>
            </a:endParaRPr>
          </a:p>
          <a:p>
            <a:pPr algn="ctr" fontAlgn="auto">
              <a:spcBef>
                <a:spcPts val="0"/>
              </a:spcBef>
              <a:spcAft>
                <a:spcPts val="0"/>
              </a:spcAft>
              <a:defRPr/>
            </a:pPr>
            <a:endParaRPr lang="en-ZA" sz="2800" b="1">
              <a:solidFill>
                <a:schemeClr val="tx1"/>
              </a:solidFill>
              <a:latin typeface="Arial" charset="0"/>
              <a:cs typeface="Arial" charset="0"/>
            </a:endParaRPr>
          </a:p>
          <a:p>
            <a:pPr algn="ctr" fontAlgn="auto">
              <a:spcBef>
                <a:spcPts val="0"/>
              </a:spcBef>
              <a:spcAft>
                <a:spcPts val="0"/>
              </a:spcAft>
              <a:defRPr/>
            </a:pPr>
            <a:endParaRPr lang="en-ZA" sz="2800" b="1">
              <a:solidFill>
                <a:schemeClr val="tx1"/>
              </a:solidFill>
              <a:latin typeface="Arial" charset="0"/>
              <a:cs typeface="Arial" charset="0"/>
            </a:endParaRPr>
          </a:p>
          <a:p>
            <a:pPr algn="ctr" fontAlgn="auto">
              <a:spcBef>
                <a:spcPts val="0"/>
              </a:spcBef>
              <a:spcAft>
                <a:spcPts val="0"/>
              </a:spcAft>
              <a:defRPr/>
            </a:pPr>
            <a:endParaRPr lang="en-ZA" sz="2800" b="1">
              <a:solidFill>
                <a:schemeClr val="tx1"/>
              </a:solidFill>
              <a:latin typeface="Arial" charset="0"/>
              <a:cs typeface="Arial" charset="0"/>
            </a:endParaRPr>
          </a:p>
          <a:p>
            <a:pPr algn="ctr" fontAlgn="auto">
              <a:spcBef>
                <a:spcPts val="0"/>
              </a:spcBef>
              <a:spcAft>
                <a:spcPts val="0"/>
              </a:spcAft>
              <a:defRPr/>
            </a:pPr>
            <a:endParaRPr lang="en-ZA" sz="2800" b="1">
              <a:solidFill>
                <a:schemeClr val="tx1"/>
              </a:solidFill>
              <a:latin typeface="Arial" charset="0"/>
              <a:cs typeface="Arial" charset="0"/>
            </a:endParaRPr>
          </a:p>
          <a:p>
            <a:pPr algn="ctr" fontAlgn="auto">
              <a:spcBef>
                <a:spcPts val="0"/>
              </a:spcBef>
              <a:spcAft>
                <a:spcPts val="0"/>
              </a:spcAft>
              <a:defRPr/>
            </a:pPr>
            <a:endParaRPr lang="en-ZA" sz="2800" b="1">
              <a:solidFill>
                <a:schemeClr val="tx1"/>
              </a:solidFill>
              <a:latin typeface="Arial" charset="0"/>
              <a:cs typeface="Arial" charset="0"/>
            </a:endParaRPr>
          </a:p>
          <a:p>
            <a:pPr algn="ctr" fontAlgn="auto">
              <a:spcBef>
                <a:spcPts val="0"/>
              </a:spcBef>
              <a:spcAft>
                <a:spcPts val="0"/>
              </a:spcAft>
              <a:defRPr/>
            </a:pPr>
            <a:endParaRPr lang="en-ZA" sz="2800" b="1">
              <a:solidFill>
                <a:schemeClr val="tx1"/>
              </a:solidFill>
              <a:latin typeface="Arial" charset="0"/>
              <a:cs typeface="Arial" charset="0"/>
            </a:endParaRPr>
          </a:p>
          <a:p>
            <a:pPr algn="ctr" fontAlgn="auto">
              <a:spcBef>
                <a:spcPts val="0"/>
              </a:spcBef>
              <a:spcAft>
                <a:spcPts val="0"/>
              </a:spcAft>
              <a:defRPr/>
            </a:pPr>
            <a:endParaRPr lang="en-ZA" sz="2800" b="1">
              <a:solidFill>
                <a:schemeClr val="tx1"/>
              </a:solidFill>
              <a:latin typeface="Arial" charset="0"/>
              <a:cs typeface="Arial" charset="0"/>
            </a:endParaRPr>
          </a:p>
          <a:p>
            <a:pPr algn="ctr" fontAlgn="auto">
              <a:spcBef>
                <a:spcPts val="0"/>
              </a:spcBef>
              <a:spcAft>
                <a:spcPts val="0"/>
              </a:spcAft>
              <a:defRPr/>
            </a:pPr>
            <a:endParaRPr lang="en-ZA" sz="2800" b="1">
              <a:solidFill>
                <a:schemeClr val="tx1"/>
              </a:solidFill>
              <a:latin typeface="Arial" charset="0"/>
              <a:cs typeface="Arial" charset="0"/>
            </a:endParaRPr>
          </a:p>
          <a:p>
            <a:pPr algn="ctr" fontAlgn="auto">
              <a:spcBef>
                <a:spcPts val="0"/>
              </a:spcBef>
              <a:spcAft>
                <a:spcPts val="0"/>
              </a:spcAft>
              <a:defRPr/>
            </a:pPr>
            <a:r>
              <a:rPr lang="en-ZA" sz="2800" b="1">
                <a:solidFill>
                  <a:schemeClr val="tx1"/>
                </a:solidFill>
                <a:latin typeface="Arial" charset="0"/>
                <a:cs typeface="Arial" charset="0"/>
              </a:rPr>
              <a:t> </a:t>
            </a:r>
          </a:p>
        </xdr:txBody>
      </xdr:sp>
      <xdr:sp macro="" textlink="">
        <xdr:nvSpPr>
          <xdr:cNvPr id="4" name="TextBox 4"/>
          <xdr:cNvSpPr txBox="1">
            <a:spLocks noChangeArrowheads="1"/>
          </xdr:cNvSpPr>
        </xdr:nvSpPr>
        <xdr:spPr bwMode="auto">
          <a:xfrm>
            <a:off x="67866" y="124212"/>
            <a:ext cx="8697950" cy="1135097"/>
          </a:xfrm>
          <a:prstGeom prst="rect">
            <a:avLst/>
          </a:prstGeom>
          <a:solidFill>
            <a:schemeClr val="accent3">
              <a:lumMod val="60000"/>
              <a:lumOff val="40000"/>
            </a:schemeClr>
          </a:solidFill>
          <a:ln w="9525">
            <a:noFill/>
            <a:miter lim="800000"/>
            <a:headEnd/>
            <a:tailEnd/>
          </a:ln>
        </xdr:spPr>
        <xdr:txBody>
          <a:bodyPr wrap="square">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fontAlgn="auto">
              <a:lnSpc>
                <a:spcPts val="3100"/>
              </a:lnSpc>
              <a:spcBef>
                <a:spcPts val="0"/>
              </a:spcBef>
              <a:spcAft>
                <a:spcPts val="0"/>
              </a:spcAft>
              <a:defRPr/>
            </a:pPr>
            <a:endParaRPr lang="en-ZA" sz="2800" b="1">
              <a:latin typeface="Bell MT" pitchFamily="18" charset="0"/>
            </a:endParaRPr>
          </a:p>
          <a:p>
            <a:pPr algn="ctr" fontAlgn="auto">
              <a:lnSpc>
                <a:spcPts val="3000"/>
              </a:lnSpc>
              <a:spcBef>
                <a:spcPts val="0"/>
              </a:spcBef>
              <a:spcAft>
                <a:spcPts val="0"/>
              </a:spcAft>
              <a:defRPr/>
            </a:pPr>
            <a:r>
              <a:rPr lang="en-ZA" sz="4000" b="1">
                <a:latin typeface="+mj-lt"/>
              </a:rPr>
              <a:t>MAKHADO LOCAL MUNICIPALITY</a:t>
            </a:r>
          </a:p>
          <a:p>
            <a:pPr algn="ctr" fontAlgn="auto">
              <a:lnSpc>
                <a:spcPts val="3000"/>
              </a:lnSpc>
              <a:spcBef>
                <a:spcPts val="0"/>
              </a:spcBef>
              <a:spcAft>
                <a:spcPts val="0"/>
              </a:spcAft>
              <a:defRPr/>
            </a:pPr>
            <a:endParaRPr lang="en-ZA" sz="4000" b="1">
              <a:latin typeface="+mj-lt"/>
            </a:endParaRPr>
          </a:p>
        </xdr:txBody>
      </xdr:sp>
      <xdr:sp macro="" textlink="">
        <xdr:nvSpPr>
          <xdr:cNvPr id="5" name="TextBox 10"/>
          <xdr:cNvSpPr txBox="1"/>
        </xdr:nvSpPr>
        <xdr:spPr>
          <a:xfrm>
            <a:off x="2900333" y="3180865"/>
            <a:ext cx="5839392" cy="3389255"/>
          </a:xfrm>
          <a:prstGeom prst="rect">
            <a:avLst/>
          </a:prstGeom>
          <a:solidFill>
            <a:schemeClr val="accent3">
              <a:lumMod val="60000"/>
              <a:lumOff val="40000"/>
            </a:schemeClr>
          </a:solidFill>
        </xdr:spPr>
        <xdr:txBody>
          <a:bodyPr wrap="square">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lnSpc>
                <a:spcPts val="2500"/>
              </a:lnSpc>
              <a:defRPr/>
            </a:pPr>
            <a:endParaRPr lang="en-GB" sz="2800" b="1" i="0" u="sng" baseline="0">
              <a:solidFill>
                <a:srgbClr val="FF0000"/>
              </a:solidFill>
              <a:latin typeface="+mj-lt"/>
              <a:cs typeface="Arial" pitchFamily="34" charset="0"/>
            </a:endParaRPr>
          </a:p>
          <a:p>
            <a:pPr algn="ctr">
              <a:lnSpc>
                <a:spcPts val="2500"/>
              </a:lnSpc>
              <a:defRPr/>
            </a:pPr>
            <a:endParaRPr lang="en-GB" sz="2800" b="1" i="0" baseline="0">
              <a:solidFill>
                <a:srgbClr val="FF0000"/>
              </a:solidFill>
              <a:latin typeface="+mj-lt"/>
              <a:cs typeface="Arial" pitchFamily="34" charset="0"/>
            </a:endParaRPr>
          </a:p>
          <a:p>
            <a:pPr algn="ctr">
              <a:lnSpc>
                <a:spcPts val="2500"/>
              </a:lnSpc>
              <a:defRPr/>
            </a:pPr>
            <a:r>
              <a:rPr lang="en-GB" sz="2800" b="1" i="0" baseline="0">
                <a:solidFill>
                  <a:srgbClr val="FF0000"/>
                </a:solidFill>
                <a:latin typeface="+mj-lt"/>
                <a:cs typeface="Arial" pitchFamily="34" charset="0"/>
              </a:rPr>
              <a:t>ADJUSTED SERVICE DELIVERY AND BUDGET IMPLEMENTATION PLAN</a:t>
            </a:r>
          </a:p>
          <a:p>
            <a:pPr algn="ctr">
              <a:lnSpc>
                <a:spcPts val="2500"/>
              </a:lnSpc>
              <a:defRPr/>
            </a:pPr>
            <a:endParaRPr lang="en-GB" sz="2800" b="1" i="0" baseline="0">
              <a:latin typeface="+mj-lt"/>
              <a:cs typeface="Arial" pitchFamily="34" charset="0"/>
            </a:endParaRPr>
          </a:p>
          <a:p>
            <a:pPr algn="ctr">
              <a:lnSpc>
                <a:spcPts val="2500"/>
              </a:lnSpc>
              <a:defRPr/>
            </a:pPr>
            <a:r>
              <a:rPr lang="en-GB" sz="2800" b="1" i="1" baseline="0">
                <a:latin typeface="+mj-lt"/>
                <a:cs typeface="Arial" pitchFamily="34" charset="0"/>
              </a:rPr>
              <a:t>(HIGHER/ORGANISATIONAL LEVEL)</a:t>
            </a:r>
          </a:p>
          <a:p>
            <a:pPr algn="ctr">
              <a:lnSpc>
                <a:spcPts val="2500"/>
              </a:lnSpc>
              <a:defRPr/>
            </a:pPr>
            <a:endParaRPr lang="en-GB" sz="2400" b="1" i="1" baseline="0">
              <a:latin typeface="+mj-lt"/>
              <a:cs typeface="Arial" pitchFamily="34" charset="0"/>
            </a:endParaRPr>
          </a:p>
          <a:p>
            <a:pPr algn="ctr">
              <a:lnSpc>
                <a:spcPts val="2500"/>
              </a:lnSpc>
              <a:defRPr/>
            </a:pPr>
            <a:r>
              <a:rPr lang="en-GB" sz="2400" b="1" i="1" baseline="0">
                <a:latin typeface="+mj-lt"/>
                <a:cs typeface="Arial" pitchFamily="34" charset="0"/>
              </a:rPr>
              <a:t>FOR</a:t>
            </a:r>
          </a:p>
          <a:p>
            <a:pPr algn="ctr">
              <a:lnSpc>
                <a:spcPts val="2500"/>
              </a:lnSpc>
              <a:defRPr/>
            </a:pPr>
            <a:endParaRPr lang="en-GB" sz="2400" b="1" i="1">
              <a:latin typeface="+mj-lt"/>
              <a:cs typeface="Arial" pitchFamily="34" charset="0"/>
            </a:endParaRPr>
          </a:p>
          <a:p>
            <a:pPr algn="ctr">
              <a:lnSpc>
                <a:spcPts val="2600"/>
              </a:lnSpc>
              <a:defRPr/>
            </a:pPr>
            <a:r>
              <a:rPr lang="en-GB" sz="2400" b="1">
                <a:latin typeface="+mj-lt"/>
                <a:cs typeface="Arial" pitchFamily="34" charset="0"/>
              </a:rPr>
              <a:t>2016/2017 FINANCIAL</a:t>
            </a:r>
            <a:r>
              <a:rPr lang="en-GB" sz="2400" b="1" baseline="0">
                <a:latin typeface="+mj-lt"/>
                <a:cs typeface="Arial" pitchFamily="34" charset="0"/>
              </a:rPr>
              <a:t> YEAR</a:t>
            </a:r>
          </a:p>
          <a:p>
            <a:pPr algn="ctr">
              <a:lnSpc>
                <a:spcPts val="2600"/>
              </a:lnSpc>
              <a:defRPr/>
            </a:pPr>
            <a:endParaRPr lang="en-GB" sz="2400" b="1" baseline="0">
              <a:latin typeface="+mj-lt"/>
              <a:cs typeface="Arial" pitchFamily="34" charset="0"/>
            </a:endParaRPr>
          </a:p>
          <a:p>
            <a:pPr algn="ctr">
              <a:lnSpc>
                <a:spcPts val="2600"/>
              </a:lnSpc>
              <a:defRPr/>
            </a:pPr>
            <a:endParaRPr lang="en-ZA" sz="3200" b="1" u="sng">
              <a:solidFill>
                <a:srgbClr val="FF0000"/>
              </a:solidFill>
              <a:latin typeface="+mj-lt"/>
              <a:cs typeface="Arial" pitchFamily="34" charset="0"/>
            </a:endParaRPr>
          </a:p>
        </xdr:txBody>
      </xdr:sp>
    </xdr:grpSp>
    <xdr:clientData/>
  </xdr:twoCellAnchor>
  <xdr:twoCellAnchor editAs="oneCell">
    <xdr:from>
      <xdr:col>0</xdr:col>
      <xdr:colOff>9525</xdr:colOff>
      <xdr:row>19</xdr:row>
      <xdr:rowOff>85725</xdr:rowOff>
    </xdr:from>
    <xdr:to>
      <xdr:col>5</xdr:col>
      <xdr:colOff>47625</xdr:colOff>
      <xdr:row>40</xdr:row>
      <xdr:rowOff>79375</xdr:rowOff>
    </xdr:to>
    <xdr:pic>
      <xdr:nvPicPr>
        <xdr:cNvPr id="6" name="Picture 668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3705225"/>
          <a:ext cx="3086100" cy="3994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5</xdr:col>
      <xdr:colOff>238126</xdr:colOff>
      <xdr:row>7</xdr:row>
      <xdr:rowOff>155575</xdr:rowOff>
    </xdr:from>
    <xdr:to>
      <xdr:col>9</xdr:col>
      <xdr:colOff>142876</xdr:colOff>
      <xdr:row>19</xdr:row>
      <xdr:rowOff>3175</xdr:rowOff>
    </xdr:to>
    <xdr:pic>
      <xdr:nvPicPr>
        <xdr:cNvPr id="7" name="Picture 5" descr="Nuwe Logo"/>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254376" y="1489075"/>
          <a:ext cx="2317750" cy="2133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14</xdr:col>
      <xdr:colOff>516830</xdr:colOff>
      <xdr:row>66</xdr:row>
      <xdr:rowOff>112142</xdr:rowOff>
    </xdr:from>
    <xdr:to>
      <xdr:col>17</xdr:col>
      <xdr:colOff>358080</xdr:colOff>
      <xdr:row>74</xdr:row>
      <xdr:rowOff>48642</xdr:rowOff>
    </xdr:to>
    <xdr:pic>
      <xdr:nvPicPr>
        <xdr:cNvPr id="2" name="Picture 1" descr="Nuwe Log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051230" y="15895067"/>
          <a:ext cx="1670050" cy="146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79374</xdr:colOff>
      <xdr:row>4</xdr:row>
      <xdr:rowOff>47625</xdr:rowOff>
    </xdr:from>
    <xdr:to>
      <xdr:col>16</xdr:col>
      <xdr:colOff>507999</xdr:colOff>
      <xdr:row>36</xdr:row>
      <xdr:rowOff>1000125</xdr:rowOff>
    </xdr:to>
    <xdr:pic>
      <xdr:nvPicPr>
        <xdr:cNvPr id="3" name="Picture 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9374" y="3171825"/>
          <a:ext cx="10182225" cy="7058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542925</xdr:colOff>
      <xdr:row>2</xdr:row>
      <xdr:rowOff>142875</xdr:rowOff>
    </xdr:from>
    <xdr:to>
      <xdr:col>11</xdr:col>
      <xdr:colOff>419100</xdr:colOff>
      <xdr:row>28</xdr:row>
      <xdr:rowOff>123826</xdr:rowOff>
    </xdr:to>
    <xdr:pic>
      <xdr:nvPicPr>
        <xdr:cNvPr id="2"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52525" y="1409700"/>
          <a:ext cx="5972175" cy="4943476"/>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richards/AppData/Local/Microsoft/Windows/Temporary%20Internet%20Files/Content.Outlook/TMYFK06N/LIM344_%20ADJUSTMENT%20BUDGET_B%20Schedule%20-2014%20201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LIM344_MAKHADO%20ANNUAL%20BUDGET%20AND%20IDP%202014_2017%20FINANCIAL%20YEAR/LIM344_MAKHADO_SCHEDULE%20A%20BUDGET%20FORMAT%202014-2017%20FINANCIAL%20YEAR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richards/AppData/Local/Microsoft/Windows/Temporary%20Internet%20Files/Content.Outlook/3ILWEVWQ/_MAKHADO_LIM344_%20A1%20Schedule%20-%20Ver%202%207(1)_Draft%20Annual%20Budget_2015_2016%20FY.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RT"/>
      <sheetName val="Instructions"/>
      <sheetName val="Template names"/>
      <sheetName val="Lookup and lists"/>
      <sheetName val="Org structure"/>
      <sheetName val="Contacts"/>
      <sheetName val="B1-Sum"/>
      <sheetName val="B2-FinPerf SC"/>
      <sheetName val="B2B"/>
      <sheetName val="B3-FinPerf V"/>
      <sheetName val="B3B"/>
      <sheetName val="B4-FinPerf RE"/>
      <sheetName val="B5-Capex"/>
      <sheetName val="B5B"/>
      <sheetName val="B6-FinPos"/>
      <sheetName val="B7-CFlow"/>
      <sheetName val="B8-ResRecon"/>
      <sheetName val="B9-Asset"/>
      <sheetName val="B10-SerDel"/>
      <sheetName val="SB1"/>
      <sheetName val="SB2"/>
      <sheetName val="SB3"/>
      <sheetName val="SB4"/>
      <sheetName val="SB5"/>
      <sheetName val="SB6"/>
      <sheetName val="SB7"/>
      <sheetName val="SB8"/>
      <sheetName val="SB9"/>
      <sheetName val="SB10"/>
      <sheetName val="SB11"/>
      <sheetName val="SB12"/>
      <sheetName val="SB13"/>
      <sheetName val="SB14"/>
      <sheetName val="SB15"/>
      <sheetName val="SB16"/>
      <sheetName val="SB17"/>
      <sheetName val="SB18a"/>
      <sheetName val="SB18b"/>
      <sheetName val="SB18c"/>
      <sheetName val="SB18d"/>
      <sheetName val="SB19"/>
      <sheetName val="SB20"/>
    </sheetNames>
    <sheetDataSet>
      <sheetData sheetId="0"/>
      <sheetData sheetId="1">
        <row r="10">
          <cell r="X10" t="str">
            <v>23.02.2015</v>
          </cell>
        </row>
      </sheetData>
      <sheetData sheetId="2">
        <row r="5">
          <cell r="B5" t="str">
            <v>Budget Year 2014/15</v>
          </cell>
        </row>
        <row r="8">
          <cell r="B8" t="str">
            <v>Medium Term Revenue and Expenditure Framework</v>
          </cell>
        </row>
        <row r="11">
          <cell r="B11" t="str">
            <v>Outcome</v>
          </cell>
        </row>
        <row r="13">
          <cell r="B13" t="str">
            <v>Original Budget</v>
          </cell>
        </row>
        <row r="14">
          <cell r="B14" t="str">
            <v>Adjusted Budget</v>
          </cell>
        </row>
        <row r="45">
          <cell r="B45" t="str">
            <v>Other Adjusts.</v>
          </cell>
        </row>
        <row r="46">
          <cell r="B46" t="str">
            <v>Accum. Funds</v>
          </cell>
        </row>
        <row r="47">
          <cell r="B47" t="str">
            <v>Multi-year capital</v>
          </cell>
        </row>
        <row r="48">
          <cell r="B48" t="str">
            <v>Unfore. Unavoid.</v>
          </cell>
        </row>
        <row r="49">
          <cell r="B49" t="str">
            <v>Prior Adjusted</v>
          </cell>
        </row>
        <row r="50">
          <cell r="B50" t="str">
            <v>Nat. or Prov. Govt</v>
          </cell>
        </row>
        <row r="51">
          <cell r="B51" t="str">
            <v>Total Adjusts.</v>
          </cell>
        </row>
        <row r="71">
          <cell r="B71" t="str">
            <v>Table B5 Adjustments Capital Expenditure Budget by vote and funding</v>
          </cell>
        </row>
        <row r="88">
          <cell r="B88" t="str">
            <v>Supporting Table SB12 Adjustments Budget - monthly revenue and expenditure (municipal vote)</v>
          </cell>
        </row>
        <row r="91">
          <cell r="B91" t="str">
            <v>Supporting Table SB15 Adjustments Budget - monthly cash flow</v>
          </cell>
        </row>
      </sheetData>
      <sheetData sheetId="3"/>
      <sheetData sheetId="4"/>
      <sheetData sheetId="5"/>
      <sheetData sheetId="6"/>
      <sheetData sheetId="7">
        <row r="7">
          <cell r="A7" t="str">
            <v>Governance and administration</v>
          </cell>
        </row>
      </sheetData>
      <sheetData sheetId="8"/>
      <sheetData sheetId="9">
        <row r="7">
          <cell r="A7" t="str">
            <v>Vote 1 - EXECUTIVE AND COUNCIL</v>
          </cell>
        </row>
      </sheetData>
      <sheetData sheetId="10"/>
      <sheetData sheetId="11"/>
      <sheetData sheetId="12"/>
      <sheetData sheetId="13">
        <row r="8">
          <cell r="A8" t="str">
            <v>Vote 1 - EXECUTIVE AND COUNCIL</v>
          </cell>
        </row>
      </sheetData>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RT"/>
      <sheetName val="Instructions"/>
      <sheetName val="Template names"/>
      <sheetName val="Lookup and lists"/>
      <sheetName val="Org structure"/>
      <sheetName val="Contacts"/>
      <sheetName val="A1-Sum"/>
      <sheetName val="A2-FinPerf SC"/>
      <sheetName val="A2A"/>
      <sheetName val="A3-FinPerf V"/>
      <sheetName val="A3A"/>
      <sheetName val="A4-FinPerf RE"/>
      <sheetName val="A5-Capex"/>
      <sheetName val="A5A"/>
      <sheetName val="A6-FinPos"/>
      <sheetName val="A7-CFlow"/>
      <sheetName val="A8-ResRecon"/>
      <sheetName val="A9-Asset"/>
      <sheetName val="A10-SerDel"/>
      <sheetName val="SA1"/>
      <sheetName val="SA2"/>
      <sheetName val="SA3"/>
      <sheetName val="SA4"/>
      <sheetName val="SA5"/>
      <sheetName val="SA6"/>
      <sheetName val="SA7"/>
      <sheetName val="SA8"/>
      <sheetName val="SA9"/>
      <sheetName val="SA10"/>
      <sheetName val="SA11"/>
      <sheetName val="SA12a"/>
      <sheetName val="SA12b"/>
      <sheetName val="SA13a"/>
      <sheetName val="SA13b"/>
      <sheetName val="SA14"/>
      <sheetName val="SA15"/>
      <sheetName val="SA16"/>
      <sheetName val="SA17"/>
      <sheetName val="SA18"/>
      <sheetName val="SA19"/>
      <sheetName val="SA20"/>
      <sheetName val="SA21"/>
      <sheetName val="SA22"/>
      <sheetName val="SA23"/>
      <sheetName val="SA24"/>
      <sheetName val="SA25"/>
      <sheetName val="SA26"/>
      <sheetName val="SA27"/>
      <sheetName val="SA28"/>
      <sheetName val="SA29"/>
      <sheetName val="SA30"/>
      <sheetName val="SA31"/>
      <sheetName val="SA32"/>
      <sheetName val="SA33"/>
      <sheetName val="SA34a"/>
      <sheetName val="SA34b"/>
      <sheetName val="SA34c"/>
      <sheetName val="SA34d"/>
      <sheetName val="SA35"/>
      <sheetName val="SA36"/>
      <sheetName val="SA37"/>
      <sheetName val="NERF"/>
      <sheetName val="MSCOA"/>
      <sheetName val="Compliance assessment"/>
    </sheetNames>
    <sheetDataSet>
      <sheetData sheetId="0" refreshError="1"/>
      <sheetData sheetId="1" refreshError="1"/>
      <sheetData sheetId="2">
        <row r="15">
          <cell r="B15" t="str">
            <v>Budget Year 2014/15</v>
          </cell>
        </row>
        <row r="16">
          <cell r="B16" t="str">
            <v>Budget Year +1 2015/16</v>
          </cell>
        </row>
        <row r="17">
          <cell r="B17" t="str">
            <v>Budget Year +2 2016/17</v>
          </cell>
        </row>
        <row r="30">
          <cell r="B30" t="str">
            <v>Description</v>
          </cell>
        </row>
        <row r="33">
          <cell r="B33" t="str">
            <v>Ref</v>
          </cell>
        </row>
        <row r="93">
          <cell r="B93" t="str">
            <v>LIM344 Makhado</v>
          </cell>
        </row>
        <row r="138">
          <cell r="B138" t="str">
            <v>Supporting Table SA26 Budgeted monthly revenue and expenditure (municipal vote)</v>
          </cell>
        </row>
        <row r="141">
          <cell r="B141" t="str">
            <v>Supporting Table SA29 Budgeted monthly capital expenditure (standard classification)</v>
          </cell>
        </row>
        <row r="142">
          <cell r="B142" t="str">
            <v>Supporting Table SA30 Budgeted monthly cash flow</v>
          </cell>
        </row>
      </sheetData>
      <sheetData sheetId="3" refreshError="1"/>
      <sheetData sheetId="4" refreshError="1"/>
      <sheetData sheetId="5" refreshError="1"/>
      <sheetData sheetId="6" refreshError="1"/>
      <sheetData sheetId="7" refreshError="1"/>
      <sheetData sheetId="8" refreshError="1"/>
      <sheetData sheetId="9">
        <row r="4">
          <cell r="A4" t="str">
            <v>Revenue by Vote</v>
          </cell>
        </row>
      </sheetData>
      <sheetData sheetId="10" refreshError="1"/>
      <sheetData sheetId="11">
        <row r="5">
          <cell r="A5" t="str">
            <v>Property rates</v>
          </cell>
        </row>
      </sheetData>
      <sheetData sheetId="12">
        <row r="42">
          <cell r="A42" t="str">
            <v>Capital Expenditure - Standard</v>
          </cell>
        </row>
      </sheetData>
      <sheetData sheetId="13" refreshError="1"/>
      <sheetData sheetId="14" refreshError="1"/>
      <sheetData sheetId="15">
        <row r="19">
          <cell r="A19" t="str">
            <v>Proceeds on disposal of PPE</v>
          </cell>
        </row>
      </sheetData>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ow r="43">
          <cell r="A43" t="str">
            <v>Taxation</v>
          </cell>
        </row>
      </sheetData>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RT"/>
      <sheetName val="Instructions"/>
      <sheetName val="Template names"/>
      <sheetName val="Lookup and lists"/>
      <sheetName val="Org structure"/>
      <sheetName val="Contacts"/>
      <sheetName val="A1-Sum"/>
      <sheetName val="A2-FinPerf SC"/>
      <sheetName val="A2A"/>
      <sheetName val="A3-FinPerf V"/>
      <sheetName val="A3A"/>
      <sheetName val="A4-FinPerf RE"/>
      <sheetName val="A5-Capex"/>
      <sheetName val="A5A"/>
      <sheetName val="A6-FinPos"/>
      <sheetName val="A7-CFlow"/>
      <sheetName val="A8-ResRecon"/>
      <sheetName val="A9-Asset"/>
      <sheetName val="A10-SerDel"/>
      <sheetName val="SA1"/>
      <sheetName val="SA2"/>
      <sheetName val="SA3"/>
      <sheetName val="SA4"/>
      <sheetName val="SA5"/>
      <sheetName val="SA6"/>
      <sheetName val="SA7"/>
      <sheetName val="SA8"/>
      <sheetName val="SA9"/>
      <sheetName val="SA10"/>
      <sheetName val="SA11"/>
      <sheetName val="SA12a"/>
      <sheetName val="SA12b"/>
      <sheetName val="SA13a"/>
      <sheetName val="SA13b"/>
      <sheetName val="SA14"/>
      <sheetName val="SA15"/>
      <sheetName val="SA16"/>
      <sheetName val="SA17"/>
      <sheetName val="SA18"/>
      <sheetName val="SA19"/>
      <sheetName val="SA20"/>
      <sheetName val="SA21"/>
      <sheetName val="SA22"/>
      <sheetName val="SA23"/>
      <sheetName val="SA24"/>
      <sheetName val="SA25"/>
      <sheetName val="SA26"/>
      <sheetName val="SA27"/>
      <sheetName val="SA28"/>
      <sheetName val="SA29"/>
      <sheetName val="SA30"/>
      <sheetName val="SA31"/>
      <sheetName val="SA32"/>
      <sheetName val="SA33"/>
      <sheetName val="SA34a"/>
      <sheetName val="SA34b"/>
      <sheetName val="SA34c"/>
      <sheetName val="SA34d"/>
      <sheetName val="SA35"/>
      <sheetName val="SA36"/>
      <sheetName val="SA37"/>
      <sheetName val="NERF"/>
      <sheetName val="MSCOA"/>
      <sheetName val="Compliance assessment"/>
    </sheetNames>
    <sheetDataSet>
      <sheetData sheetId="0"/>
      <sheetData sheetId="1"/>
      <sheetData sheetId="2">
        <row r="137">
          <cell r="B137" t="str">
            <v>Supporting Table SA25 Budgeted monthly revenue and expenditure</v>
          </cell>
        </row>
        <row r="140">
          <cell r="B140" t="str">
            <v>Supporting Table SA28 Budgeted monthly capital expenditure (municipal vote)</v>
          </cell>
        </row>
      </sheetData>
      <sheetData sheetId="3"/>
      <sheetData sheetId="4"/>
      <sheetData sheetId="5"/>
      <sheetData sheetId="6"/>
      <sheetData sheetId="7"/>
      <sheetData sheetId="8"/>
      <sheetData sheetId="9">
        <row r="4">
          <cell r="A4" t="str">
            <v>Revenue by Vote</v>
          </cell>
        </row>
      </sheetData>
      <sheetData sheetId="10"/>
      <sheetData sheetId="11">
        <row r="4">
          <cell r="A4" t="str">
            <v>Revenue By Source</v>
          </cell>
        </row>
      </sheetData>
      <sheetData sheetId="12">
        <row r="6">
          <cell r="A6" t="str">
            <v>Vote 1 - EXECUTIVE AND COUNCIL</v>
          </cell>
        </row>
      </sheetData>
      <sheetData sheetId="13"/>
      <sheetData sheetId="14"/>
      <sheetData sheetId="15">
        <row r="21">
          <cell r="A21" t="str">
            <v>Proceeds on disposal of PPE</v>
          </cell>
        </row>
      </sheetData>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row r="43">
          <cell r="A43" t="str">
            <v>Taxation</v>
          </cell>
        </row>
      </sheetData>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abSelected="1" view="pageBreakPreview" zoomScale="60" zoomScaleNormal="100" workbookViewId="0">
      <selection activeCell="P38" sqref="P38"/>
    </sheetView>
  </sheetViews>
  <sheetFormatPr defaultRowHeight="15" x14ac:dyDescent="0.25"/>
  <cols>
    <col min="14" max="14" width="26.28515625" customWidth="1"/>
  </cols>
  <sheetData/>
  <printOptions horizontalCentered="1"/>
  <pageMargins left="0.70866141732283472" right="0.70866141732283472" top="0.74803149606299213" bottom="0.74803149606299213" header="0.31496062992125984" footer="0.31496062992125984"/>
  <pageSetup paperSize="9" scale="81"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6"/>
  <sheetViews>
    <sheetView view="pageBreakPreview" zoomScale="85" zoomScaleNormal="100" zoomScaleSheetLayoutView="85" workbookViewId="0">
      <selection activeCell="K5" sqref="K5"/>
    </sheetView>
  </sheetViews>
  <sheetFormatPr defaultRowHeight="15" x14ac:dyDescent="0.25"/>
  <cols>
    <col min="1" max="1" width="12.42578125" style="394" customWidth="1"/>
    <col min="2" max="2" width="9.140625" style="75"/>
    <col min="3" max="3" width="17" style="75" customWidth="1"/>
    <col min="4" max="5" width="9.28515625" style="75" bestFit="1" customWidth="1"/>
    <col min="6" max="8" width="9.140625" style="75"/>
    <col min="9" max="9" width="14.5703125" style="75" bestFit="1" customWidth="1"/>
    <col min="10" max="10" width="14.5703125" style="75" customWidth="1"/>
    <col min="11" max="11" width="9.140625" style="75"/>
    <col min="12" max="12" width="10.42578125" style="75" customWidth="1"/>
    <col min="13" max="13" width="12.140625" style="111" customWidth="1"/>
    <col min="14" max="15" width="9.140625" style="111"/>
    <col min="16" max="16" width="9.28515625" style="111" bestFit="1" customWidth="1"/>
    <col min="17" max="18" width="9.140625" style="75"/>
    <col min="19" max="19" width="11.5703125" style="75" customWidth="1"/>
    <col min="20" max="20" width="9.140625" style="75"/>
    <col min="21" max="21" width="9.28515625" style="75" bestFit="1" customWidth="1"/>
    <col min="22" max="16384" width="9.140625" style="75"/>
  </cols>
  <sheetData>
    <row r="1" spans="1:21" ht="78.75" customHeight="1" thickTop="1" thickBot="1" x14ac:dyDescent="0.3">
      <c r="A1" s="359" t="s">
        <v>0</v>
      </c>
      <c r="B1" s="54" t="s">
        <v>1</v>
      </c>
      <c r="C1" s="54" t="s">
        <v>2</v>
      </c>
      <c r="D1" s="54" t="s">
        <v>3</v>
      </c>
      <c r="E1" s="54" t="s">
        <v>4</v>
      </c>
      <c r="F1" s="54" t="s">
        <v>5</v>
      </c>
      <c r="G1" s="54" t="s">
        <v>6</v>
      </c>
      <c r="H1" s="54" t="s">
        <v>7</v>
      </c>
      <c r="I1" s="54" t="s">
        <v>179</v>
      </c>
      <c r="J1" s="54" t="s">
        <v>1021</v>
      </c>
      <c r="K1" s="54" t="s">
        <v>9</v>
      </c>
      <c r="L1" s="54" t="s">
        <v>10</v>
      </c>
      <c r="M1" s="320" t="s">
        <v>11</v>
      </c>
      <c r="N1" s="320" t="s">
        <v>12</v>
      </c>
      <c r="O1" s="320" t="s">
        <v>13</v>
      </c>
      <c r="P1" s="320" t="s">
        <v>14</v>
      </c>
      <c r="Q1" s="78" t="s">
        <v>513</v>
      </c>
      <c r="R1" s="78" t="s">
        <v>15</v>
      </c>
      <c r="S1" s="54" t="s">
        <v>16</v>
      </c>
      <c r="T1" s="54" t="s">
        <v>17</v>
      </c>
      <c r="U1" s="54" t="s">
        <v>282</v>
      </c>
    </row>
    <row r="2" spans="1:21" ht="33" customHeight="1" thickTop="1" thickBot="1" x14ac:dyDescent="0.3">
      <c r="A2" s="417" t="s">
        <v>773</v>
      </c>
      <c r="B2" s="417"/>
      <c r="C2" s="417"/>
      <c r="D2" s="417"/>
      <c r="E2" s="417"/>
      <c r="F2" s="417"/>
      <c r="G2" s="417"/>
      <c r="H2" s="417"/>
      <c r="I2" s="417"/>
      <c r="J2" s="417"/>
      <c r="K2" s="417"/>
      <c r="L2" s="417"/>
      <c r="M2" s="417"/>
      <c r="N2" s="417"/>
      <c r="O2" s="417"/>
      <c r="P2" s="417"/>
      <c r="Q2" s="417"/>
      <c r="R2" s="417"/>
      <c r="S2" s="417"/>
      <c r="T2" s="417"/>
      <c r="U2" s="89"/>
    </row>
    <row r="3" spans="1:21" ht="81" customHeight="1" thickTop="1" thickBot="1" x14ac:dyDescent="0.3">
      <c r="A3" s="359" t="s">
        <v>241</v>
      </c>
      <c r="B3" s="64" t="s">
        <v>242</v>
      </c>
      <c r="C3" s="64" t="s">
        <v>1150</v>
      </c>
      <c r="D3" s="64">
        <v>600</v>
      </c>
      <c r="E3" s="64">
        <v>800</v>
      </c>
      <c r="F3" s="64" t="s">
        <v>243</v>
      </c>
      <c r="G3" s="64" t="s">
        <v>24</v>
      </c>
      <c r="H3" s="54" t="s">
        <v>25</v>
      </c>
      <c r="I3" s="64" t="s">
        <v>26</v>
      </c>
      <c r="J3" s="64" t="s">
        <v>26</v>
      </c>
      <c r="K3" s="64" t="s">
        <v>27</v>
      </c>
      <c r="L3" s="64" t="s">
        <v>115</v>
      </c>
      <c r="M3" s="64" t="s">
        <v>38</v>
      </c>
      <c r="N3" s="64" t="s">
        <v>38</v>
      </c>
      <c r="O3" s="64" t="s">
        <v>38</v>
      </c>
      <c r="P3" s="64">
        <v>600</v>
      </c>
      <c r="Q3" s="64" t="s">
        <v>227</v>
      </c>
      <c r="R3" s="64" t="s">
        <v>227</v>
      </c>
      <c r="S3" s="64" t="s">
        <v>246</v>
      </c>
      <c r="T3" s="54" t="s">
        <v>247</v>
      </c>
      <c r="U3" s="89">
        <v>102</v>
      </c>
    </row>
    <row r="4" spans="1:21" ht="106.5" thickTop="1" thickBot="1" x14ac:dyDescent="0.3">
      <c r="A4" s="359" t="s">
        <v>241</v>
      </c>
      <c r="B4" s="64" t="s">
        <v>242</v>
      </c>
      <c r="C4" s="64" t="s">
        <v>1151</v>
      </c>
      <c r="D4" s="64" t="s">
        <v>548</v>
      </c>
      <c r="E4" s="64" t="s">
        <v>549</v>
      </c>
      <c r="F4" s="64" t="s">
        <v>550</v>
      </c>
      <c r="G4" s="64" t="s">
        <v>24</v>
      </c>
      <c r="H4" s="54" t="s">
        <v>25</v>
      </c>
      <c r="I4" s="164">
        <v>1200000</v>
      </c>
      <c r="J4" s="164">
        <v>1200000</v>
      </c>
      <c r="K4" s="64" t="s">
        <v>27</v>
      </c>
      <c r="L4" s="64" t="s">
        <v>903</v>
      </c>
      <c r="M4" s="64" t="s">
        <v>551</v>
      </c>
      <c r="N4" s="157" t="s">
        <v>38</v>
      </c>
      <c r="O4" s="157" t="s">
        <v>38</v>
      </c>
      <c r="P4" s="157" t="s">
        <v>38</v>
      </c>
      <c r="Q4" s="64" t="s">
        <v>227</v>
      </c>
      <c r="R4" s="64" t="s">
        <v>227</v>
      </c>
      <c r="S4" s="58" t="s">
        <v>552</v>
      </c>
      <c r="T4" s="54" t="s">
        <v>88</v>
      </c>
      <c r="U4" s="89">
        <v>103</v>
      </c>
    </row>
    <row r="5" spans="1:21" ht="97.5" customHeight="1" thickTop="1" thickBot="1" x14ac:dyDescent="0.3">
      <c r="A5" s="359" t="s">
        <v>241</v>
      </c>
      <c r="B5" s="64" t="s">
        <v>242</v>
      </c>
      <c r="C5" s="64" t="s">
        <v>912</v>
      </c>
      <c r="D5" s="64">
        <v>9</v>
      </c>
      <c r="E5" s="64">
        <v>6</v>
      </c>
      <c r="F5" s="64" t="s">
        <v>553</v>
      </c>
      <c r="G5" s="64" t="s">
        <v>24</v>
      </c>
      <c r="H5" s="54" t="s">
        <v>25</v>
      </c>
      <c r="I5" s="64" t="s">
        <v>26</v>
      </c>
      <c r="J5" s="64" t="s">
        <v>26</v>
      </c>
      <c r="K5" s="64" t="s">
        <v>27</v>
      </c>
      <c r="L5" s="64" t="s">
        <v>115</v>
      </c>
      <c r="M5" s="162" t="s">
        <v>38</v>
      </c>
      <c r="N5" s="162" t="s">
        <v>38</v>
      </c>
      <c r="O5" s="162" t="s">
        <v>38</v>
      </c>
      <c r="P5" s="163">
        <v>6</v>
      </c>
      <c r="Q5" s="64" t="s">
        <v>227</v>
      </c>
      <c r="R5" s="64" t="s">
        <v>227</v>
      </c>
      <c r="S5" s="64" t="s">
        <v>554</v>
      </c>
      <c r="T5" s="54" t="s">
        <v>247</v>
      </c>
      <c r="U5" s="89">
        <v>104</v>
      </c>
    </row>
    <row r="6" spans="1:21" ht="15.75" thickTop="1" x14ac:dyDescent="0.25"/>
  </sheetData>
  <mergeCells count="1">
    <mergeCell ref="A2:T2"/>
  </mergeCells>
  <pageMargins left="0.7" right="0.7" top="0.75" bottom="0.75" header="0.3" footer="0.3"/>
  <pageSetup scale="55"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5"/>
  <sheetViews>
    <sheetView view="pageBreakPreview" zoomScale="60" zoomScaleNormal="100" workbookViewId="0">
      <pane ySplit="1" topLeftCell="A11" activePane="bottomLeft" state="frozen"/>
      <selection activeCell="G1" sqref="G1"/>
      <selection pane="bottomLeft" activeCell="D13" sqref="D13"/>
    </sheetView>
  </sheetViews>
  <sheetFormatPr defaultRowHeight="15" x14ac:dyDescent="0.25"/>
  <cols>
    <col min="1" max="1" width="20" style="94" customWidth="1"/>
    <col min="2" max="2" width="13.5703125" style="95" customWidth="1"/>
    <col min="3" max="3" width="17.28515625" style="95" customWidth="1"/>
    <col min="4" max="4" width="13.7109375" style="95" customWidth="1"/>
    <col min="5" max="5" width="13" style="95" customWidth="1"/>
    <col min="6" max="6" width="14.85546875" style="95" customWidth="1"/>
    <col min="7" max="7" width="13" style="95" bestFit="1" customWidth="1"/>
    <col min="8" max="8" width="10.85546875" style="95" customWidth="1"/>
    <col min="9" max="10" width="14.28515625" style="95" customWidth="1"/>
    <col min="11" max="11" width="9.140625" style="95"/>
    <col min="12" max="12" width="13" style="95" customWidth="1"/>
    <col min="13" max="13" width="15.5703125" style="110" customWidth="1"/>
    <col min="14" max="14" width="14.7109375" style="110" customWidth="1"/>
    <col min="15" max="15" width="13.28515625" style="110" customWidth="1"/>
    <col min="16" max="16" width="18.28515625" style="110" customWidth="1"/>
    <col min="17" max="18" width="12" style="95" customWidth="1"/>
    <col min="19" max="19" width="15" style="95" customWidth="1"/>
    <col min="20" max="20" width="9.140625" style="95"/>
    <col min="21" max="21" width="9.28515625" style="96" bestFit="1" customWidth="1"/>
    <col min="22" max="22" width="9.140625" style="93"/>
    <col min="23" max="23" width="18.42578125" style="93" customWidth="1"/>
    <col min="24" max="16384" width="9.140625" style="93"/>
  </cols>
  <sheetData>
    <row r="1" spans="1:25" ht="81" customHeight="1" thickTop="1" thickBot="1" x14ac:dyDescent="0.3">
      <c r="A1" s="54" t="s">
        <v>0</v>
      </c>
      <c r="B1" s="54" t="s">
        <v>1</v>
      </c>
      <c r="C1" s="54" t="s">
        <v>2</v>
      </c>
      <c r="D1" s="54" t="s">
        <v>3</v>
      </c>
      <c r="E1" s="54" t="s">
        <v>4</v>
      </c>
      <c r="F1" s="54" t="s">
        <v>5</v>
      </c>
      <c r="G1" s="54" t="s">
        <v>6</v>
      </c>
      <c r="H1" s="54" t="s">
        <v>7</v>
      </c>
      <c r="I1" s="54" t="s">
        <v>555</v>
      </c>
      <c r="J1" s="54" t="s">
        <v>1021</v>
      </c>
      <c r="K1" s="77" t="s">
        <v>9</v>
      </c>
      <c r="L1" s="77" t="s">
        <v>512</v>
      </c>
      <c r="M1" s="320" t="s">
        <v>11</v>
      </c>
      <c r="N1" s="320" t="s">
        <v>12</v>
      </c>
      <c r="O1" s="320" t="s">
        <v>13</v>
      </c>
      <c r="P1" s="320" t="s">
        <v>14</v>
      </c>
      <c r="Q1" s="54" t="s">
        <v>513</v>
      </c>
      <c r="R1" s="54" t="s">
        <v>15</v>
      </c>
      <c r="S1" s="54" t="s">
        <v>16</v>
      </c>
      <c r="T1" s="54" t="s">
        <v>17</v>
      </c>
      <c r="U1" s="54" t="s">
        <v>282</v>
      </c>
      <c r="V1" s="109"/>
      <c r="W1" s="109"/>
    </row>
    <row r="2" spans="1:25" ht="35.25" customHeight="1" thickTop="1" thickBot="1" x14ac:dyDescent="0.3">
      <c r="A2" s="419" t="s">
        <v>774</v>
      </c>
      <c r="B2" s="419"/>
      <c r="C2" s="419"/>
      <c r="D2" s="419"/>
      <c r="E2" s="419"/>
      <c r="F2" s="419"/>
      <c r="G2" s="419"/>
      <c r="H2" s="419"/>
      <c r="I2" s="419"/>
      <c r="J2" s="419"/>
      <c r="K2" s="419"/>
      <c r="L2" s="419"/>
      <c r="M2" s="419"/>
      <c r="N2" s="419"/>
      <c r="O2" s="419"/>
      <c r="P2" s="419"/>
      <c r="Q2" s="419"/>
      <c r="R2" s="419"/>
      <c r="S2" s="419"/>
      <c r="T2" s="419"/>
      <c r="U2" s="89"/>
      <c r="V2" s="109"/>
      <c r="W2" s="109"/>
    </row>
    <row r="3" spans="1:25" ht="318.75" customHeight="1" thickTop="1" thickBot="1" x14ac:dyDescent="0.3">
      <c r="A3" s="362" t="s">
        <v>249</v>
      </c>
      <c r="B3" s="79" t="s">
        <v>250</v>
      </c>
      <c r="C3" s="79" t="s">
        <v>1187</v>
      </c>
      <c r="D3" s="79" t="s">
        <v>913</v>
      </c>
      <c r="E3" s="79" t="s">
        <v>556</v>
      </c>
      <c r="F3" s="79" t="s">
        <v>557</v>
      </c>
      <c r="G3" s="79" t="s">
        <v>24</v>
      </c>
      <c r="H3" s="81" t="s">
        <v>203</v>
      </c>
      <c r="I3" s="79" t="s">
        <v>26</v>
      </c>
      <c r="J3" s="79" t="s">
        <v>26</v>
      </c>
      <c r="K3" s="80" t="s">
        <v>27</v>
      </c>
      <c r="L3" s="80" t="s">
        <v>28</v>
      </c>
      <c r="M3" s="80" t="s">
        <v>38</v>
      </c>
      <c r="N3" s="80" t="s">
        <v>38</v>
      </c>
      <c r="O3" s="80" t="s">
        <v>38</v>
      </c>
      <c r="P3" s="165" t="s">
        <v>558</v>
      </c>
      <c r="Q3" s="79" t="s">
        <v>26</v>
      </c>
      <c r="R3" s="79" t="s">
        <v>26</v>
      </c>
      <c r="S3" s="80" t="s">
        <v>559</v>
      </c>
      <c r="T3" s="77" t="s">
        <v>33</v>
      </c>
      <c r="U3" s="90">
        <v>105</v>
      </c>
      <c r="V3" s="109"/>
      <c r="W3" s="109"/>
    </row>
    <row r="4" spans="1:25" ht="141.75" customHeight="1" thickTop="1" thickBot="1" x14ac:dyDescent="0.3">
      <c r="A4" s="362" t="s">
        <v>249</v>
      </c>
      <c r="B4" s="79" t="s">
        <v>250</v>
      </c>
      <c r="C4" s="79" t="s">
        <v>914</v>
      </c>
      <c r="D4" s="79" t="s">
        <v>560</v>
      </c>
      <c r="E4" s="79" t="s">
        <v>1188</v>
      </c>
      <c r="F4" s="79" t="s">
        <v>557</v>
      </c>
      <c r="G4" s="79" t="s">
        <v>24</v>
      </c>
      <c r="H4" s="81" t="s">
        <v>203</v>
      </c>
      <c r="I4" s="79" t="s">
        <v>26</v>
      </c>
      <c r="J4" s="79" t="s">
        <v>26</v>
      </c>
      <c r="K4" s="80" t="s">
        <v>27</v>
      </c>
      <c r="L4" s="80" t="s">
        <v>28</v>
      </c>
      <c r="M4" s="80" t="s">
        <v>562</v>
      </c>
      <c r="N4" s="80" t="s">
        <v>562</v>
      </c>
      <c r="O4" s="80" t="s">
        <v>562</v>
      </c>
      <c r="P4" s="80" t="s">
        <v>562</v>
      </c>
      <c r="Q4" s="79" t="s">
        <v>26</v>
      </c>
      <c r="R4" s="79" t="s">
        <v>26</v>
      </c>
      <c r="S4" s="80" t="s">
        <v>563</v>
      </c>
      <c r="T4" s="77" t="s">
        <v>33</v>
      </c>
      <c r="U4" s="90">
        <v>106</v>
      </c>
      <c r="V4" s="109"/>
      <c r="W4" s="109"/>
    </row>
    <row r="5" spans="1:25" ht="76.5" thickTop="1" thickBot="1" x14ac:dyDescent="0.3">
      <c r="A5" s="362" t="s">
        <v>249</v>
      </c>
      <c r="B5" s="79" t="s">
        <v>250</v>
      </c>
      <c r="C5" s="79" t="s">
        <v>915</v>
      </c>
      <c r="D5" s="79" t="s">
        <v>564</v>
      </c>
      <c r="E5" s="79" t="s">
        <v>561</v>
      </c>
      <c r="F5" s="79" t="s">
        <v>557</v>
      </c>
      <c r="G5" s="79" t="s">
        <v>24</v>
      </c>
      <c r="H5" s="81" t="s">
        <v>203</v>
      </c>
      <c r="I5" s="79" t="s">
        <v>26</v>
      </c>
      <c r="J5" s="79" t="s">
        <v>26</v>
      </c>
      <c r="K5" s="80" t="s">
        <v>27</v>
      </c>
      <c r="L5" s="80" t="s">
        <v>28</v>
      </c>
      <c r="M5" s="80" t="s">
        <v>565</v>
      </c>
      <c r="N5" s="80" t="s">
        <v>565</v>
      </c>
      <c r="O5" s="80" t="s">
        <v>565</v>
      </c>
      <c r="P5" s="80" t="s">
        <v>565</v>
      </c>
      <c r="Q5" s="79" t="s">
        <v>190</v>
      </c>
      <c r="R5" s="79" t="s">
        <v>190</v>
      </c>
      <c r="S5" s="80" t="s">
        <v>566</v>
      </c>
      <c r="T5" s="77" t="s">
        <v>33</v>
      </c>
      <c r="U5" s="90">
        <v>107</v>
      </c>
      <c r="V5" s="109"/>
      <c r="W5" s="109"/>
    </row>
    <row r="6" spans="1:25" ht="130.5" customHeight="1" thickTop="1" thickBot="1" x14ac:dyDescent="0.3">
      <c r="A6" s="362" t="s">
        <v>567</v>
      </c>
      <c r="B6" s="79" t="s">
        <v>250</v>
      </c>
      <c r="C6" s="79" t="s">
        <v>916</v>
      </c>
      <c r="D6" s="79" t="s">
        <v>568</v>
      </c>
      <c r="E6" s="79" t="s">
        <v>568</v>
      </c>
      <c r="F6" s="79" t="s">
        <v>567</v>
      </c>
      <c r="G6" s="79" t="s">
        <v>24</v>
      </c>
      <c r="H6" s="81" t="s">
        <v>203</v>
      </c>
      <c r="I6" s="79" t="s">
        <v>26</v>
      </c>
      <c r="J6" s="79" t="s">
        <v>26</v>
      </c>
      <c r="K6" s="80" t="s">
        <v>27</v>
      </c>
      <c r="L6" s="80" t="s">
        <v>28</v>
      </c>
      <c r="M6" s="79" t="s">
        <v>568</v>
      </c>
      <c r="N6" s="79" t="s">
        <v>568</v>
      </c>
      <c r="O6" s="79" t="s">
        <v>568</v>
      </c>
      <c r="P6" s="79" t="s">
        <v>568</v>
      </c>
      <c r="Q6" s="79" t="s">
        <v>190</v>
      </c>
      <c r="R6" s="79" t="s">
        <v>190</v>
      </c>
      <c r="S6" s="80" t="s">
        <v>569</v>
      </c>
      <c r="T6" s="77" t="s">
        <v>33</v>
      </c>
      <c r="U6" s="90">
        <v>108</v>
      </c>
      <c r="V6" s="109"/>
      <c r="W6" s="109"/>
    </row>
    <row r="7" spans="1:25" s="74" customFormat="1" ht="91.5" hidden="1" thickTop="1" thickBot="1" x14ac:dyDescent="0.3">
      <c r="A7" s="362" t="s">
        <v>253</v>
      </c>
      <c r="B7" s="79" t="s">
        <v>250</v>
      </c>
      <c r="C7" s="79" t="s">
        <v>1008</v>
      </c>
      <c r="D7" s="79" t="s">
        <v>1002</v>
      </c>
      <c r="E7" s="79" t="s">
        <v>1003</v>
      </c>
      <c r="F7" s="79" t="s">
        <v>1004</v>
      </c>
      <c r="G7" s="79" t="s">
        <v>24</v>
      </c>
      <c r="H7" s="104" t="s">
        <v>203</v>
      </c>
      <c r="I7" s="79" t="s">
        <v>26</v>
      </c>
      <c r="J7" s="79"/>
      <c r="K7" s="80" t="s">
        <v>27</v>
      </c>
      <c r="L7" s="80" t="s">
        <v>28</v>
      </c>
      <c r="M7" s="166" t="s">
        <v>38</v>
      </c>
      <c r="N7" s="166" t="s">
        <v>38</v>
      </c>
      <c r="O7" s="56" t="s">
        <v>1005</v>
      </c>
      <c r="P7" s="166" t="s">
        <v>1006</v>
      </c>
      <c r="Q7" s="79" t="s">
        <v>190</v>
      </c>
      <c r="R7" s="79" t="s">
        <v>190</v>
      </c>
      <c r="S7" s="130" t="s">
        <v>1010</v>
      </c>
      <c r="T7" s="77" t="s">
        <v>57</v>
      </c>
      <c r="U7" s="90">
        <v>108</v>
      </c>
      <c r="V7" s="125" t="s">
        <v>1024</v>
      </c>
      <c r="W7" s="62"/>
    </row>
    <row r="8" spans="1:25" s="74" customFormat="1" ht="162.75" hidden="1" customHeight="1" thickTop="1" thickBot="1" x14ac:dyDescent="0.3">
      <c r="A8" s="362" t="s">
        <v>253</v>
      </c>
      <c r="B8" s="79" t="s">
        <v>250</v>
      </c>
      <c r="C8" s="79" t="s">
        <v>1007</v>
      </c>
      <c r="D8" s="79" t="s">
        <v>800</v>
      </c>
      <c r="E8" s="79" t="s">
        <v>801</v>
      </c>
      <c r="F8" s="79" t="s">
        <v>802</v>
      </c>
      <c r="G8" s="79" t="s">
        <v>24</v>
      </c>
      <c r="H8" s="79" t="s">
        <v>25</v>
      </c>
      <c r="I8" s="79" t="s">
        <v>26</v>
      </c>
      <c r="J8" s="79"/>
      <c r="K8" s="80" t="s">
        <v>27</v>
      </c>
      <c r="L8" s="80" t="s">
        <v>115</v>
      </c>
      <c r="M8" s="130" t="s">
        <v>1009</v>
      </c>
      <c r="N8" s="130" t="s">
        <v>803</v>
      </c>
      <c r="O8" s="130" t="s">
        <v>803</v>
      </c>
      <c r="P8" s="130" t="s">
        <v>803</v>
      </c>
      <c r="Q8" s="130" t="s">
        <v>804</v>
      </c>
      <c r="R8" s="130" t="s">
        <v>804</v>
      </c>
      <c r="S8" s="130" t="s">
        <v>805</v>
      </c>
      <c r="T8" s="130" t="s">
        <v>57</v>
      </c>
      <c r="U8" s="90">
        <v>109</v>
      </c>
      <c r="V8" s="125" t="s">
        <v>1024</v>
      </c>
      <c r="W8" s="167"/>
      <c r="Y8" s="121"/>
    </row>
    <row r="9" spans="1:25" ht="195" customHeight="1" thickTop="1" thickBot="1" x14ac:dyDescent="0.3">
      <c r="A9" s="362" t="s">
        <v>256</v>
      </c>
      <c r="B9" s="79" t="s">
        <v>250</v>
      </c>
      <c r="C9" s="79" t="s">
        <v>917</v>
      </c>
      <c r="D9" s="79" t="s">
        <v>579</v>
      </c>
      <c r="E9" s="79" t="s">
        <v>580</v>
      </c>
      <c r="F9" s="79" t="s">
        <v>581</v>
      </c>
      <c r="G9" s="79" t="s">
        <v>24</v>
      </c>
      <c r="H9" s="81" t="s">
        <v>203</v>
      </c>
      <c r="I9" s="79" t="s">
        <v>26</v>
      </c>
      <c r="J9" s="79" t="s">
        <v>26</v>
      </c>
      <c r="K9" s="80" t="s">
        <v>27</v>
      </c>
      <c r="L9" s="80" t="s">
        <v>28</v>
      </c>
      <c r="M9" s="79" t="s">
        <v>288</v>
      </c>
      <c r="N9" s="79" t="s">
        <v>38</v>
      </c>
      <c r="O9" s="79" t="s">
        <v>38</v>
      </c>
      <c r="P9" s="79" t="s">
        <v>582</v>
      </c>
      <c r="Q9" s="79" t="s">
        <v>190</v>
      </c>
      <c r="R9" s="79" t="s">
        <v>190</v>
      </c>
      <c r="S9" s="80" t="s">
        <v>583</v>
      </c>
      <c r="T9" s="77" t="s">
        <v>33</v>
      </c>
      <c r="U9" s="90">
        <v>109</v>
      </c>
      <c r="V9" s="109"/>
      <c r="W9" s="109"/>
    </row>
    <row r="10" spans="1:25" ht="121.5" thickTop="1" thickBot="1" x14ac:dyDescent="0.3">
      <c r="A10" s="362" t="s">
        <v>256</v>
      </c>
      <c r="B10" s="79" t="s">
        <v>250</v>
      </c>
      <c r="C10" s="79" t="s">
        <v>918</v>
      </c>
      <c r="D10" s="79" t="s">
        <v>584</v>
      </c>
      <c r="E10" s="79" t="s">
        <v>585</v>
      </c>
      <c r="F10" s="79" t="s">
        <v>586</v>
      </c>
      <c r="G10" s="79" t="s">
        <v>24</v>
      </c>
      <c r="H10" s="81" t="s">
        <v>203</v>
      </c>
      <c r="I10" s="79" t="s">
        <v>26</v>
      </c>
      <c r="J10" s="79" t="s">
        <v>26</v>
      </c>
      <c r="K10" s="80" t="s">
        <v>27</v>
      </c>
      <c r="L10" s="80" t="s">
        <v>28</v>
      </c>
      <c r="M10" s="80" t="s">
        <v>38</v>
      </c>
      <c r="N10" s="80" t="s">
        <v>38</v>
      </c>
      <c r="O10" s="80" t="s">
        <v>38</v>
      </c>
      <c r="P10" s="79" t="s">
        <v>585</v>
      </c>
      <c r="Q10" s="79" t="s">
        <v>190</v>
      </c>
      <c r="R10" s="79" t="s">
        <v>190</v>
      </c>
      <c r="S10" s="80" t="s">
        <v>258</v>
      </c>
      <c r="T10" s="77" t="s">
        <v>33</v>
      </c>
      <c r="U10" s="90">
        <v>110</v>
      </c>
      <c r="V10" s="109"/>
      <c r="W10" s="109"/>
    </row>
    <row r="11" spans="1:25" ht="157.5" customHeight="1" thickTop="1" thickBot="1" x14ac:dyDescent="0.3">
      <c r="A11" s="362" t="s">
        <v>256</v>
      </c>
      <c r="B11" s="79" t="s">
        <v>250</v>
      </c>
      <c r="C11" s="79" t="s">
        <v>919</v>
      </c>
      <c r="D11" s="84">
        <v>1</v>
      </c>
      <c r="E11" s="84">
        <v>1</v>
      </c>
      <c r="F11" s="79" t="s">
        <v>587</v>
      </c>
      <c r="G11" s="79" t="s">
        <v>24</v>
      </c>
      <c r="H11" s="81" t="s">
        <v>203</v>
      </c>
      <c r="I11" s="79" t="s">
        <v>26</v>
      </c>
      <c r="J11" s="79" t="s">
        <v>26</v>
      </c>
      <c r="K11" s="80" t="s">
        <v>27</v>
      </c>
      <c r="L11" s="80" t="s">
        <v>28</v>
      </c>
      <c r="M11" s="84" t="s">
        <v>588</v>
      </c>
      <c r="N11" s="84" t="s">
        <v>588</v>
      </c>
      <c r="O11" s="84" t="s">
        <v>588</v>
      </c>
      <c r="P11" s="84" t="s">
        <v>588</v>
      </c>
      <c r="Q11" s="79" t="s">
        <v>190</v>
      </c>
      <c r="R11" s="79" t="s">
        <v>190</v>
      </c>
      <c r="S11" s="80" t="s">
        <v>589</v>
      </c>
      <c r="T11" s="77" t="s">
        <v>33</v>
      </c>
      <c r="U11" s="90">
        <v>111</v>
      </c>
      <c r="V11" s="109"/>
      <c r="W11" s="109"/>
    </row>
    <row r="12" spans="1:25" ht="95.25" customHeight="1" thickTop="1" thickBot="1" x14ac:dyDescent="0.3">
      <c r="A12" s="362" t="s">
        <v>256</v>
      </c>
      <c r="B12" s="79" t="s">
        <v>250</v>
      </c>
      <c r="C12" s="79" t="s">
        <v>590</v>
      </c>
      <c r="D12" s="91">
        <v>7</v>
      </c>
      <c r="E12" s="91">
        <v>7</v>
      </c>
      <c r="F12" s="79" t="s">
        <v>591</v>
      </c>
      <c r="G12" s="79" t="s">
        <v>24</v>
      </c>
      <c r="H12" s="81" t="s">
        <v>203</v>
      </c>
      <c r="I12" s="79" t="s">
        <v>26</v>
      </c>
      <c r="J12" s="79" t="s">
        <v>26</v>
      </c>
      <c r="K12" s="80" t="s">
        <v>27</v>
      </c>
      <c r="L12" s="80" t="s">
        <v>28</v>
      </c>
      <c r="M12" s="168">
        <v>2</v>
      </c>
      <c r="N12" s="168">
        <v>2</v>
      </c>
      <c r="O12" s="168">
        <v>2</v>
      </c>
      <c r="P12" s="168">
        <v>1</v>
      </c>
      <c r="Q12" s="79" t="s">
        <v>190</v>
      </c>
      <c r="R12" s="79" t="s">
        <v>190</v>
      </c>
      <c r="S12" s="80" t="s">
        <v>592</v>
      </c>
      <c r="T12" s="77" t="s">
        <v>33</v>
      </c>
      <c r="U12" s="90">
        <v>112</v>
      </c>
      <c r="V12" s="109"/>
      <c r="W12" s="109"/>
    </row>
    <row r="13" spans="1:25" ht="140.25" customHeight="1" thickTop="1" thickBot="1" x14ac:dyDescent="0.3">
      <c r="A13" s="362" t="s">
        <v>256</v>
      </c>
      <c r="B13" s="79" t="s">
        <v>250</v>
      </c>
      <c r="C13" s="79" t="s">
        <v>593</v>
      </c>
      <c r="D13" s="92">
        <v>4</v>
      </c>
      <c r="E13" s="92">
        <v>4</v>
      </c>
      <c r="F13" s="79" t="s">
        <v>594</v>
      </c>
      <c r="G13" s="79" t="s">
        <v>24</v>
      </c>
      <c r="H13" s="81" t="s">
        <v>203</v>
      </c>
      <c r="I13" s="79" t="s">
        <v>26</v>
      </c>
      <c r="J13" s="79" t="s">
        <v>26</v>
      </c>
      <c r="K13" s="80" t="s">
        <v>27</v>
      </c>
      <c r="L13" s="80" t="s">
        <v>28</v>
      </c>
      <c r="M13" s="168">
        <v>1</v>
      </c>
      <c r="N13" s="168">
        <v>1</v>
      </c>
      <c r="O13" s="168">
        <v>1</v>
      </c>
      <c r="P13" s="168">
        <v>1</v>
      </c>
      <c r="Q13" s="79" t="s">
        <v>190</v>
      </c>
      <c r="R13" s="79" t="s">
        <v>190</v>
      </c>
      <c r="S13" s="80" t="s">
        <v>595</v>
      </c>
      <c r="T13" s="77" t="s">
        <v>33</v>
      </c>
      <c r="U13" s="90">
        <v>113</v>
      </c>
      <c r="V13" s="109"/>
      <c r="W13" s="109"/>
    </row>
    <row r="14" spans="1:25" ht="91.5" thickTop="1" thickBot="1" x14ac:dyDescent="0.3">
      <c r="A14" s="362" t="s">
        <v>256</v>
      </c>
      <c r="B14" s="79" t="s">
        <v>250</v>
      </c>
      <c r="C14" s="79" t="s">
        <v>920</v>
      </c>
      <c r="D14" s="92">
        <v>1</v>
      </c>
      <c r="E14" s="92">
        <v>1</v>
      </c>
      <c r="F14" s="79" t="s">
        <v>596</v>
      </c>
      <c r="G14" s="79" t="s">
        <v>24</v>
      </c>
      <c r="H14" s="81" t="s">
        <v>203</v>
      </c>
      <c r="I14" s="79" t="s">
        <v>26</v>
      </c>
      <c r="J14" s="79" t="s">
        <v>26</v>
      </c>
      <c r="K14" s="80" t="s">
        <v>27</v>
      </c>
      <c r="L14" s="80" t="s">
        <v>886</v>
      </c>
      <c r="M14" s="168">
        <v>1</v>
      </c>
      <c r="N14" s="168" t="s">
        <v>38</v>
      </c>
      <c r="O14" s="168" t="s">
        <v>38</v>
      </c>
      <c r="P14" s="168" t="s">
        <v>38</v>
      </c>
      <c r="Q14" s="79" t="s">
        <v>190</v>
      </c>
      <c r="R14" s="79" t="s">
        <v>190</v>
      </c>
      <c r="S14" s="80" t="s">
        <v>597</v>
      </c>
      <c r="T14" s="77" t="s">
        <v>33</v>
      </c>
      <c r="U14" s="90">
        <v>114</v>
      </c>
      <c r="V14" s="109"/>
      <c r="W14" s="109"/>
    </row>
    <row r="15" spans="1:25" ht="98.25" customHeight="1" thickTop="1" thickBot="1" x14ac:dyDescent="0.3">
      <c r="A15" s="362" t="s">
        <v>259</v>
      </c>
      <c r="B15" s="79" t="s">
        <v>250</v>
      </c>
      <c r="C15" s="56" t="s">
        <v>865</v>
      </c>
      <c r="D15" s="79" t="s">
        <v>598</v>
      </c>
      <c r="E15" s="79" t="s">
        <v>599</v>
      </c>
      <c r="F15" s="56" t="s">
        <v>600</v>
      </c>
      <c r="G15" s="79" t="s">
        <v>261</v>
      </c>
      <c r="H15" s="81" t="s">
        <v>203</v>
      </c>
      <c r="I15" s="58">
        <v>500000</v>
      </c>
      <c r="J15" s="58">
        <v>300000</v>
      </c>
      <c r="K15" s="80" t="s">
        <v>27</v>
      </c>
      <c r="L15" s="80" t="s">
        <v>28</v>
      </c>
      <c r="M15" s="168" t="s">
        <v>38</v>
      </c>
      <c r="N15" s="168" t="s">
        <v>38</v>
      </c>
      <c r="O15" s="80" t="s">
        <v>1154</v>
      </c>
      <c r="P15" s="80" t="s">
        <v>1153</v>
      </c>
      <c r="Q15" s="79" t="s">
        <v>190</v>
      </c>
      <c r="R15" s="79" t="s">
        <v>26</v>
      </c>
      <c r="S15" s="80" t="s">
        <v>989</v>
      </c>
      <c r="T15" s="77" t="s">
        <v>57</v>
      </c>
      <c r="U15" s="90">
        <v>115</v>
      </c>
      <c r="V15" s="109"/>
      <c r="W15" s="109"/>
    </row>
    <row r="16" spans="1:25" ht="102" customHeight="1" thickTop="1" thickBot="1" x14ac:dyDescent="0.3">
      <c r="A16" s="362" t="s">
        <v>259</v>
      </c>
      <c r="B16" s="79" t="s">
        <v>250</v>
      </c>
      <c r="C16" s="79" t="s">
        <v>866</v>
      </c>
      <c r="D16" s="79" t="s">
        <v>602</v>
      </c>
      <c r="E16" s="79" t="s">
        <v>603</v>
      </c>
      <c r="F16" s="79" t="s">
        <v>604</v>
      </c>
      <c r="G16" s="79" t="s">
        <v>605</v>
      </c>
      <c r="H16" s="81" t="s">
        <v>203</v>
      </c>
      <c r="I16" s="80">
        <v>100000</v>
      </c>
      <c r="J16" s="80">
        <v>125896.47</v>
      </c>
      <c r="K16" s="80" t="s">
        <v>27</v>
      </c>
      <c r="L16" s="80" t="s">
        <v>28</v>
      </c>
      <c r="M16" s="80" t="s">
        <v>38</v>
      </c>
      <c r="N16" s="80" t="s">
        <v>990</v>
      </c>
      <c r="O16" s="80" t="s">
        <v>1152</v>
      </c>
      <c r="P16" s="80" t="s">
        <v>606</v>
      </c>
      <c r="Q16" s="79" t="s">
        <v>190</v>
      </c>
      <c r="R16" s="79" t="s">
        <v>190</v>
      </c>
      <c r="S16" s="80" t="s">
        <v>991</v>
      </c>
      <c r="T16" s="77" t="s">
        <v>57</v>
      </c>
      <c r="U16" s="90">
        <v>116</v>
      </c>
      <c r="V16" s="109"/>
      <c r="W16" s="109"/>
    </row>
    <row r="17" spans="1:23" ht="111" customHeight="1" thickTop="1" thickBot="1" x14ac:dyDescent="0.3">
      <c r="A17" s="362" t="s">
        <v>259</v>
      </c>
      <c r="B17" s="79" t="s">
        <v>250</v>
      </c>
      <c r="C17" s="79" t="s">
        <v>1172</v>
      </c>
      <c r="D17" s="79" t="s">
        <v>602</v>
      </c>
      <c r="E17" s="79" t="s">
        <v>607</v>
      </c>
      <c r="F17" s="79" t="s">
        <v>608</v>
      </c>
      <c r="G17" s="79" t="s">
        <v>261</v>
      </c>
      <c r="H17" s="81" t="s">
        <v>203</v>
      </c>
      <c r="I17" s="58">
        <v>150000</v>
      </c>
      <c r="J17" s="58">
        <v>124103.57</v>
      </c>
      <c r="K17" s="80" t="s">
        <v>27</v>
      </c>
      <c r="L17" s="80" t="s">
        <v>28</v>
      </c>
      <c r="M17" s="80" t="s">
        <v>609</v>
      </c>
      <c r="N17" s="80" t="s">
        <v>610</v>
      </c>
      <c r="O17" s="80" t="s">
        <v>611</v>
      </c>
      <c r="P17" s="80" t="s">
        <v>601</v>
      </c>
      <c r="Q17" s="79" t="s">
        <v>190</v>
      </c>
      <c r="R17" s="79" t="s">
        <v>190</v>
      </c>
      <c r="S17" s="80" t="s">
        <v>992</v>
      </c>
      <c r="T17" s="77" t="s">
        <v>57</v>
      </c>
      <c r="U17" s="90">
        <v>117</v>
      </c>
      <c r="V17" s="109"/>
      <c r="W17" s="109"/>
    </row>
    <row r="18" spans="1:23" ht="135" customHeight="1" thickTop="1" thickBot="1" x14ac:dyDescent="0.3">
      <c r="A18" s="362" t="s">
        <v>259</v>
      </c>
      <c r="B18" s="79" t="s">
        <v>250</v>
      </c>
      <c r="C18" s="56" t="s">
        <v>921</v>
      </c>
      <c r="D18" s="79" t="s">
        <v>867</v>
      </c>
      <c r="E18" s="56" t="s">
        <v>612</v>
      </c>
      <c r="F18" s="56" t="s">
        <v>612</v>
      </c>
      <c r="G18" s="79" t="s">
        <v>261</v>
      </c>
      <c r="H18" s="81" t="s">
        <v>203</v>
      </c>
      <c r="I18" s="58">
        <v>230000</v>
      </c>
      <c r="J18" s="58">
        <v>136065</v>
      </c>
      <c r="K18" s="80" t="s">
        <v>27</v>
      </c>
      <c r="L18" s="80" t="s">
        <v>85</v>
      </c>
      <c r="M18" s="80" t="s">
        <v>613</v>
      </c>
      <c r="N18" s="80" t="s">
        <v>614</v>
      </c>
      <c r="O18" s="80" t="s">
        <v>38</v>
      </c>
      <c r="P18" s="80" t="s">
        <v>38</v>
      </c>
      <c r="Q18" s="79" t="s">
        <v>190</v>
      </c>
      <c r="R18" s="79" t="s">
        <v>190</v>
      </c>
      <c r="S18" s="80" t="s">
        <v>787</v>
      </c>
      <c r="T18" s="77" t="s">
        <v>57</v>
      </c>
      <c r="U18" s="90">
        <v>118</v>
      </c>
      <c r="V18" s="109"/>
      <c r="W18" s="109"/>
    </row>
    <row r="19" spans="1:23" ht="112.5" customHeight="1" thickTop="1" thickBot="1" x14ac:dyDescent="0.3">
      <c r="A19" s="362" t="s">
        <v>259</v>
      </c>
      <c r="B19" s="79" t="s">
        <v>250</v>
      </c>
      <c r="C19" s="56" t="s">
        <v>868</v>
      </c>
      <c r="D19" s="79" t="s">
        <v>615</v>
      </c>
      <c r="E19" s="56" t="s">
        <v>616</v>
      </c>
      <c r="F19" s="56" t="s">
        <v>617</v>
      </c>
      <c r="G19" s="79" t="s">
        <v>261</v>
      </c>
      <c r="H19" s="81" t="s">
        <v>203</v>
      </c>
      <c r="I19" s="58">
        <v>150000</v>
      </c>
      <c r="J19" s="58">
        <v>241135</v>
      </c>
      <c r="K19" s="80" t="s">
        <v>27</v>
      </c>
      <c r="L19" s="165" t="s">
        <v>115</v>
      </c>
      <c r="M19" s="80" t="s">
        <v>618</v>
      </c>
      <c r="N19" s="80" t="s">
        <v>610</v>
      </c>
      <c r="O19" s="80" t="s">
        <v>611</v>
      </c>
      <c r="P19" s="80" t="s">
        <v>601</v>
      </c>
      <c r="Q19" s="79" t="s">
        <v>190</v>
      </c>
      <c r="R19" s="79" t="s">
        <v>190</v>
      </c>
      <c r="S19" s="80" t="s">
        <v>788</v>
      </c>
      <c r="T19" s="77" t="s">
        <v>57</v>
      </c>
      <c r="U19" s="90">
        <v>119</v>
      </c>
      <c r="V19" s="109"/>
      <c r="W19" s="109"/>
    </row>
    <row r="20" spans="1:23" ht="96.75" customHeight="1" thickTop="1" thickBot="1" x14ac:dyDescent="0.3">
      <c r="A20" s="362" t="s">
        <v>259</v>
      </c>
      <c r="B20" s="79" t="s">
        <v>250</v>
      </c>
      <c r="C20" s="56" t="s">
        <v>922</v>
      </c>
      <c r="D20" s="79" t="s">
        <v>38</v>
      </c>
      <c r="E20" s="56" t="s">
        <v>619</v>
      </c>
      <c r="F20" s="56" t="s">
        <v>620</v>
      </c>
      <c r="G20" s="79" t="s">
        <v>923</v>
      </c>
      <c r="H20" s="81" t="s">
        <v>203</v>
      </c>
      <c r="I20" s="58">
        <v>200000</v>
      </c>
      <c r="J20" s="58">
        <v>300000</v>
      </c>
      <c r="K20" s="80" t="s">
        <v>27</v>
      </c>
      <c r="L20" s="165" t="s">
        <v>621</v>
      </c>
      <c r="M20" s="80" t="s">
        <v>622</v>
      </c>
      <c r="N20" s="80" t="s">
        <v>623</v>
      </c>
      <c r="O20" s="80" t="s">
        <v>624</v>
      </c>
      <c r="P20" s="80" t="s">
        <v>38</v>
      </c>
      <c r="Q20" s="79" t="s">
        <v>190</v>
      </c>
      <c r="R20" s="79" t="s">
        <v>190</v>
      </c>
      <c r="S20" s="80" t="s">
        <v>788</v>
      </c>
      <c r="T20" s="77" t="s">
        <v>57</v>
      </c>
      <c r="U20" s="90">
        <v>120</v>
      </c>
      <c r="V20" s="109"/>
      <c r="W20" s="58">
        <v>300000</v>
      </c>
    </row>
    <row r="21" spans="1:23" ht="76.5" thickTop="1" thickBot="1" x14ac:dyDescent="0.3">
      <c r="A21" s="362" t="s">
        <v>259</v>
      </c>
      <c r="B21" s="79" t="s">
        <v>250</v>
      </c>
      <c r="C21" s="56" t="s">
        <v>924</v>
      </c>
      <c r="D21" s="79" t="s">
        <v>625</v>
      </c>
      <c r="E21" s="56" t="s">
        <v>626</v>
      </c>
      <c r="F21" s="56" t="s">
        <v>626</v>
      </c>
      <c r="G21" s="79" t="s">
        <v>24</v>
      </c>
      <c r="H21" s="81" t="s">
        <v>203</v>
      </c>
      <c r="I21" s="58">
        <v>500000</v>
      </c>
      <c r="J21" s="58">
        <v>500000</v>
      </c>
      <c r="K21" s="80" t="s">
        <v>27</v>
      </c>
      <c r="L21" s="165" t="s">
        <v>621</v>
      </c>
      <c r="M21" s="80" t="s">
        <v>38</v>
      </c>
      <c r="N21" s="80" t="s">
        <v>38</v>
      </c>
      <c r="O21" s="80" t="s">
        <v>627</v>
      </c>
      <c r="P21" s="80" t="s">
        <v>1153</v>
      </c>
      <c r="Q21" s="79" t="s">
        <v>190</v>
      </c>
      <c r="R21" s="79" t="s">
        <v>190</v>
      </c>
      <c r="S21" s="80" t="s">
        <v>993</v>
      </c>
      <c r="T21" s="77" t="s">
        <v>57</v>
      </c>
      <c r="U21" s="90">
        <v>121</v>
      </c>
      <c r="V21" s="109"/>
      <c r="W21" s="80">
        <v>125896.47</v>
      </c>
    </row>
    <row r="22" spans="1:23" ht="76.5" customHeight="1" thickTop="1" thickBot="1" x14ac:dyDescent="0.3">
      <c r="A22" s="362" t="s">
        <v>259</v>
      </c>
      <c r="B22" s="79" t="s">
        <v>250</v>
      </c>
      <c r="C22" s="56" t="s">
        <v>878</v>
      </c>
      <c r="D22" s="79" t="s">
        <v>879</v>
      </c>
      <c r="E22" s="56" t="s">
        <v>880</v>
      </c>
      <c r="F22" s="79" t="s">
        <v>881</v>
      </c>
      <c r="G22" s="79" t="s">
        <v>24</v>
      </c>
      <c r="H22" s="81" t="s">
        <v>203</v>
      </c>
      <c r="I22" s="58">
        <v>400000</v>
      </c>
      <c r="J22" s="58">
        <v>500000</v>
      </c>
      <c r="K22" s="80" t="s">
        <v>27</v>
      </c>
      <c r="L22" s="165" t="s">
        <v>621</v>
      </c>
      <c r="M22" s="80" t="s">
        <v>925</v>
      </c>
      <c r="N22" s="80" t="s">
        <v>926</v>
      </c>
      <c r="O22" s="80" t="s">
        <v>927</v>
      </c>
      <c r="P22" s="80" t="s">
        <v>38</v>
      </c>
      <c r="Q22" s="79" t="s">
        <v>190</v>
      </c>
      <c r="R22" s="79" t="s">
        <v>190</v>
      </c>
      <c r="S22" s="80" t="s">
        <v>928</v>
      </c>
      <c r="T22" s="77" t="s">
        <v>57</v>
      </c>
      <c r="U22" s="90">
        <v>122</v>
      </c>
      <c r="V22" s="109"/>
      <c r="W22" s="58">
        <v>124103.57</v>
      </c>
    </row>
    <row r="23" spans="1:23" ht="135.75" customHeight="1" thickTop="1" thickBot="1" x14ac:dyDescent="0.3">
      <c r="A23" s="362" t="s">
        <v>259</v>
      </c>
      <c r="B23" s="79" t="s">
        <v>250</v>
      </c>
      <c r="C23" s="56" t="s">
        <v>1155</v>
      </c>
      <c r="D23" s="79" t="s">
        <v>873</v>
      </c>
      <c r="E23" s="56" t="s">
        <v>628</v>
      </c>
      <c r="F23" s="56" t="s">
        <v>628</v>
      </c>
      <c r="G23" s="79" t="s">
        <v>261</v>
      </c>
      <c r="H23" s="81" t="s">
        <v>203</v>
      </c>
      <c r="I23" s="58">
        <v>200000</v>
      </c>
      <c r="J23" s="58" t="e">
        <f>-I24:I27+J24:J27</f>
        <v>#VALUE!</v>
      </c>
      <c r="K23" s="80" t="s">
        <v>27</v>
      </c>
      <c r="L23" s="80" t="s">
        <v>28</v>
      </c>
      <c r="M23" s="80" t="s">
        <v>956</v>
      </c>
      <c r="N23" s="80" t="s">
        <v>956</v>
      </c>
      <c r="O23" s="80" t="s">
        <v>956</v>
      </c>
      <c r="P23" s="80" t="s">
        <v>956</v>
      </c>
      <c r="Q23" s="79" t="s">
        <v>190</v>
      </c>
      <c r="R23" s="79" t="s">
        <v>190</v>
      </c>
      <c r="S23" s="80" t="s">
        <v>789</v>
      </c>
      <c r="T23" s="77" t="s">
        <v>57</v>
      </c>
      <c r="U23" s="90">
        <v>123</v>
      </c>
      <c r="V23" s="109"/>
      <c r="W23" s="58">
        <v>136065</v>
      </c>
    </row>
    <row r="24" spans="1:23" ht="76.5" thickTop="1" thickBot="1" x14ac:dyDescent="0.3">
      <c r="A24" s="362" t="s">
        <v>264</v>
      </c>
      <c r="B24" s="79" t="s">
        <v>250</v>
      </c>
      <c r="C24" s="79" t="s">
        <v>1156</v>
      </c>
      <c r="D24" s="79">
        <v>15</v>
      </c>
      <c r="E24" s="79">
        <v>6</v>
      </c>
      <c r="F24" s="79" t="s">
        <v>629</v>
      </c>
      <c r="G24" s="79" t="s">
        <v>24</v>
      </c>
      <c r="H24" s="81" t="s">
        <v>203</v>
      </c>
      <c r="I24" s="79" t="s">
        <v>26</v>
      </c>
      <c r="J24" s="79" t="s">
        <v>26</v>
      </c>
      <c r="K24" s="80" t="s">
        <v>27</v>
      </c>
      <c r="L24" s="80" t="s">
        <v>28</v>
      </c>
      <c r="M24" s="169">
        <v>1</v>
      </c>
      <c r="N24" s="169">
        <v>1</v>
      </c>
      <c r="O24" s="169">
        <v>2</v>
      </c>
      <c r="P24" s="169">
        <v>2</v>
      </c>
      <c r="Q24" s="79" t="s">
        <v>190</v>
      </c>
      <c r="R24" s="79" t="s">
        <v>190</v>
      </c>
      <c r="S24" s="79" t="s">
        <v>266</v>
      </c>
      <c r="T24" s="77" t="s">
        <v>57</v>
      </c>
      <c r="U24" s="90">
        <v>124</v>
      </c>
      <c r="V24" s="109"/>
      <c r="W24" s="58">
        <v>241135</v>
      </c>
    </row>
    <row r="25" spans="1:23" ht="96" customHeight="1" thickTop="1" thickBot="1" x14ac:dyDescent="0.3">
      <c r="A25" s="362" t="s">
        <v>264</v>
      </c>
      <c r="B25" s="79" t="s">
        <v>250</v>
      </c>
      <c r="C25" s="79" t="s">
        <v>1157</v>
      </c>
      <c r="D25" s="79">
        <v>25</v>
      </c>
      <c r="E25" s="79">
        <v>24</v>
      </c>
      <c r="F25" s="79" t="s">
        <v>630</v>
      </c>
      <c r="G25" s="79" t="s">
        <v>24</v>
      </c>
      <c r="H25" s="81" t="s">
        <v>203</v>
      </c>
      <c r="I25" s="79" t="s">
        <v>26</v>
      </c>
      <c r="J25" s="79" t="s">
        <v>26</v>
      </c>
      <c r="K25" s="80" t="s">
        <v>27</v>
      </c>
      <c r="L25" s="80" t="s">
        <v>28</v>
      </c>
      <c r="M25" s="169">
        <v>6</v>
      </c>
      <c r="N25" s="169">
        <v>6</v>
      </c>
      <c r="O25" s="169">
        <v>6</v>
      </c>
      <c r="P25" s="169">
        <v>6</v>
      </c>
      <c r="Q25" s="79" t="s">
        <v>190</v>
      </c>
      <c r="R25" s="79" t="s">
        <v>190</v>
      </c>
      <c r="S25" s="79" t="s">
        <v>266</v>
      </c>
      <c r="T25" s="77" t="s">
        <v>57</v>
      </c>
      <c r="U25" s="90">
        <v>125</v>
      </c>
      <c r="V25" s="109"/>
      <c r="W25" s="58">
        <v>300000</v>
      </c>
    </row>
    <row r="26" spans="1:23" ht="108" customHeight="1" thickTop="1" thickBot="1" x14ac:dyDescent="0.3">
      <c r="A26" s="362" t="s">
        <v>267</v>
      </c>
      <c r="B26" s="79" t="s">
        <v>250</v>
      </c>
      <c r="C26" s="79" t="s">
        <v>934</v>
      </c>
      <c r="D26" s="79">
        <v>1</v>
      </c>
      <c r="E26" s="79" t="s">
        <v>936</v>
      </c>
      <c r="F26" s="79" t="s">
        <v>935</v>
      </c>
      <c r="G26" s="79" t="s">
        <v>24</v>
      </c>
      <c r="H26" s="81" t="s">
        <v>203</v>
      </c>
      <c r="I26" s="79" t="s">
        <v>26</v>
      </c>
      <c r="J26" s="79" t="s">
        <v>26</v>
      </c>
      <c r="K26" s="80" t="s">
        <v>27</v>
      </c>
      <c r="L26" s="80" t="s">
        <v>85</v>
      </c>
      <c r="M26" s="80" t="s">
        <v>632</v>
      </c>
      <c r="N26" s="127" t="s">
        <v>633</v>
      </c>
      <c r="O26" s="168" t="s">
        <v>38</v>
      </c>
      <c r="P26" s="168" t="s">
        <v>38</v>
      </c>
      <c r="Q26" s="79" t="s">
        <v>190</v>
      </c>
      <c r="R26" s="79" t="s">
        <v>190</v>
      </c>
      <c r="S26" s="79" t="s">
        <v>634</v>
      </c>
      <c r="T26" s="170" t="s">
        <v>57</v>
      </c>
      <c r="U26" s="90">
        <v>126</v>
      </c>
      <c r="V26" s="109"/>
      <c r="W26" s="58">
        <v>500000</v>
      </c>
    </row>
    <row r="27" spans="1:23" ht="92.25" customHeight="1" thickTop="1" thickBot="1" x14ac:dyDescent="0.3">
      <c r="A27" s="362" t="s">
        <v>267</v>
      </c>
      <c r="B27" s="79" t="s">
        <v>250</v>
      </c>
      <c r="C27" s="79" t="s">
        <v>635</v>
      </c>
      <c r="D27" s="79" t="s">
        <v>472</v>
      </c>
      <c r="E27" s="79" t="s">
        <v>636</v>
      </c>
      <c r="F27" s="79" t="s">
        <v>637</v>
      </c>
      <c r="G27" s="79" t="s">
        <v>261</v>
      </c>
      <c r="H27" s="81" t="s">
        <v>203</v>
      </c>
      <c r="I27" s="79" t="s">
        <v>26</v>
      </c>
      <c r="J27" s="79" t="s">
        <v>26</v>
      </c>
      <c r="K27" s="80" t="s">
        <v>27</v>
      </c>
      <c r="L27" s="80" t="s">
        <v>85</v>
      </c>
      <c r="M27" s="169" t="s">
        <v>38</v>
      </c>
      <c r="N27" s="171" t="s">
        <v>994</v>
      </c>
      <c r="O27" s="169" t="s">
        <v>38</v>
      </c>
      <c r="P27" s="169" t="s">
        <v>38</v>
      </c>
      <c r="Q27" s="79" t="s">
        <v>190</v>
      </c>
      <c r="R27" s="79" t="s">
        <v>190</v>
      </c>
      <c r="S27" s="79" t="s">
        <v>995</v>
      </c>
      <c r="T27" s="77" t="s">
        <v>57</v>
      </c>
      <c r="U27" s="90">
        <v>127</v>
      </c>
      <c r="V27" s="109"/>
      <c r="W27" s="58">
        <v>500000</v>
      </c>
    </row>
    <row r="28" spans="1:23" s="109" customFormat="1" ht="90" customHeight="1" thickTop="1" thickBot="1" x14ac:dyDescent="0.3">
      <c r="A28" s="362" t="s">
        <v>267</v>
      </c>
      <c r="B28" s="79" t="s">
        <v>250</v>
      </c>
      <c r="C28" s="56" t="s">
        <v>1137</v>
      </c>
      <c r="D28" s="79" t="s">
        <v>932</v>
      </c>
      <c r="E28" s="56" t="s">
        <v>933</v>
      </c>
      <c r="F28" s="56" t="s">
        <v>819</v>
      </c>
      <c r="G28" s="79" t="s">
        <v>261</v>
      </c>
      <c r="H28" s="81" t="s">
        <v>203</v>
      </c>
      <c r="I28" s="58">
        <v>60000</v>
      </c>
      <c r="J28" s="58">
        <v>80000</v>
      </c>
      <c r="K28" s="80" t="s">
        <v>51</v>
      </c>
      <c r="L28" s="80" t="s">
        <v>28</v>
      </c>
      <c r="M28" s="80" t="s">
        <v>38</v>
      </c>
      <c r="N28" s="80" t="s">
        <v>996</v>
      </c>
      <c r="O28" s="80" t="s">
        <v>930</v>
      </c>
      <c r="P28" s="80" t="s">
        <v>1136</v>
      </c>
      <c r="Q28" s="79" t="s">
        <v>190</v>
      </c>
      <c r="R28" s="79" t="s">
        <v>190</v>
      </c>
      <c r="S28" s="80" t="s">
        <v>931</v>
      </c>
      <c r="T28" s="77" t="s">
        <v>57</v>
      </c>
      <c r="U28" s="90">
        <v>128</v>
      </c>
      <c r="W28" s="126">
        <f>SUM(W20:W27)</f>
        <v>2227200.04</v>
      </c>
    </row>
    <row r="29" spans="1:23" ht="154.5" customHeight="1" thickTop="1" thickBot="1" x14ac:dyDescent="0.3">
      <c r="A29" s="362" t="s">
        <v>272</v>
      </c>
      <c r="B29" s="79" t="s">
        <v>250</v>
      </c>
      <c r="C29" s="79" t="s">
        <v>570</v>
      </c>
      <c r="D29" s="79" t="s">
        <v>806</v>
      </c>
      <c r="E29" s="79" t="s">
        <v>571</v>
      </c>
      <c r="F29" s="79" t="s">
        <v>572</v>
      </c>
      <c r="G29" s="79" t="s">
        <v>24</v>
      </c>
      <c r="H29" s="81" t="s">
        <v>203</v>
      </c>
      <c r="I29" s="79" t="s">
        <v>26</v>
      </c>
      <c r="J29" s="79" t="s">
        <v>26</v>
      </c>
      <c r="K29" s="80" t="s">
        <v>27</v>
      </c>
      <c r="L29" s="80" t="s">
        <v>621</v>
      </c>
      <c r="M29" s="79" t="s">
        <v>573</v>
      </c>
      <c r="N29" s="79" t="s">
        <v>574</v>
      </c>
      <c r="O29" s="79" t="s">
        <v>575</v>
      </c>
      <c r="P29" s="79" t="s">
        <v>38</v>
      </c>
      <c r="Q29" s="79" t="s">
        <v>190</v>
      </c>
      <c r="R29" s="79" t="s">
        <v>190</v>
      </c>
      <c r="S29" s="80" t="s">
        <v>576</v>
      </c>
      <c r="T29" s="77" t="s">
        <v>57</v>
      </c>
      <c r="U29" s="90">
        <v>129</v>
      </c>
      <c r="V29" s="109"/>
      <c r="W29" s="109"/>
    </row>
    <row r="30" spans="1:23" ht="121.5" thickTop="1" thickBot="1" x14ac:dyDescent="0.3">
      <c r="A30" s="362" t="s">
        <v>272</v>
      </c>
      <c r="B30" s="79" t="s">
        <v>250</v>
      </c>
      <c r="C30" s="79" t="s">
        <v>997</v>
      </c>
      <c r="D30" s="79">
        <v>456</v>
      </c>
      <c r="E30" s="79">
        <v>456</v>
      </c>
      <c r="F30" s="79" t="s">
        <v>577</v>
      </c>
      <c r="G30" s="79" t="s">
        <v>24</v>
      </c>
      <c r="H30" s="81" t="s">
        <v>203</v>
      </c>
      <c r="I30" s="79" t="s">
        <v>26</v>
      </c>
      <c r="J30" s="79" t="s">
        <v>26</v>
      </c>
      <c r="K30" s="80" t="s">
        <v>27</v>
      </c>
      <c r="L30" s="80" t="s">
        <v>28</v>
      </c>
      <c r="M30" s="79">
        <v>114</v>
      </c>
      <c r="N30" s="79">
        <v>114</v>
      </c>
      <c r="O30" s="79">
        <v>114</v>
      </c>
      <c r="P30" s="79">
        <v>114</v>
      </c>
      <c r="Q30" s="79" t="s">
        <v>190</v>
      </c>
      <c r="R30" s="79" t="s">
        <v>190</v>
      </c>
      <c r="S30" s="80" t="s">
        <v>578</v>
      </c>
      <c r="T30" s="77" t="s">
        <v>57</v>
      </c>
      <c r="U30" s="90">
        <v>130</v>
      </c>
      <c r="V30" s="109"/>
      <c r="W30" s="109"/>
    </row>
    <row r="31" spans="1:23" ht="76.5" thickTop="1" thickBot="1" x14ac:dyDescent="0.3">
      <c r="A31" s="362" t="s">
        <v>272</v>
      </c>
      <c r="B31" s="79" t="s">
        <v>250</v>
      </c>
      <c r="C31" s="79" t="s">
        <v>1158</v>
      </c>
      <c r="D31" s="79">
        <v>4</v>
      </c>
      <c r="E31" s="79">
        <v>4</v>
      </c>
      <c r="F31" s="79" t="s">
        <v>272</v>
      </c>
      <c r="G31" s="79" t="s">
        <v>24</v>
      </c>
      <c r="H31" s="81" t="s">
        <v>203</v>
      </c>
      <c r="I31" s="79" t="s">
        <v>26</v>
      </c>
      <c r="J31" s="79" t="s">
        <v>26</v>
      </c>
      <c r="K31" s="80" t="s">
        <v>27</v>
      </c>
      <c r="L31" s="80" t="s">
        <v>28</v>
      </c>
      <c r="M31" s="168">
        <v>1</v>
      </c>
      <c r="N31" s="168">
        <v>1</v>
      </c>
      <c r="O31" s="168">
        <v>1</v>
      </c>
      <c r="P31" s="168">
        <v>1</v>
      </c>
      <c r="Q31" s="79" t="s">
        <v>190</v>
      </c>
      <c r="R31" s="79" t="s">
        <v>190</v>
      </c>
      <c r="S31" s="80" t="s">
        <v>273</v>
      </c>
      <c r="T31" s="77" t="s">
        <v>57</v>
      </c>
      <c r="U31" s="90">
        <v>131</v>
      </c>
      <c r="V31" s="109"/>
      <c r="W31" s="109"/>
    </row>
    <row r="32" spans="1:23" ht="90.75" customHeight="1" thickTop="1" thickBot="1" x14ac:dyDescent="0.3">
      <c r="A32" s="362" t="s">
        <v>272</v>
      </c>
      <c r="B32" s="79" t="s">
        <v>250</v>
      </c>
      <c r="C32" s="79" t="s">
        <v>929</v>
      </c>
      <c r="D32" s="79">
        <v>1</v>
      </c>
      <c r="E32" s="79">
        <v>1</v>
      </c>
      <c r="F32" s="79" t="s">
        <v>638</v>
      </c>
      <c r="G32" s="79" t="s">
        <v>24</v>
      </c>
      <c r="H32" s="81" t="s">
        <v>203</v>
      </c>
      <c r="I32" s="79" t="s">
        <v>26</v>
      </c>
      <c r="J32" s="79" t="s">
        <v>26</v>
      </c>
      <c r="K32" s="80" t="s">
        <v>27</v>
      </c>
      <c r="L32" s="80" t="s">
        <v>903</v>
      </c>
      <c r="M32" s="168">
        <v>1</v>
      </c>
      <c r="N32" s="168" t="s">
        <v>38</v>
      </c>
      <c r="O32" s="168" t="s">
        <v>38</v>
      </c>
      <c r="P32" s="168" t="s">
        <v>38</v>
      </c>
      <c r="Q32" s="79" t="s">
        <v>190</v>
      </c>
      <c r="R32" s="79" t="s">
        <v>190</v>
      </c>
      <c r="S32" s="80" t="s">
        <v>639</v>
      </c>
      <c r="T32" s="77" t="s">
        <v>57</v>
      </c>
      <c r="U32" s="90">
        <v>132</v>
      </c>
      <c r="V32" s="109"/>
      <c r="W32" s="109"/>
    </row>
    <row r="33" spans="1:23" ht="120" customHeight="1" thickTop="1" thickBot="1" x14ac:dyDescent="0.3">
      <c r="A33" s="362" t="s">
        <v>272</v>
      </c>
      <c r="B33" s="79" t="s">
        <v>250</v>
      </c>
      <c r="C33" s="79" t="s">
        <v>640</v>
      </c>
      <c r="D33" s="79" t="s">
        <v>641</v>
      </c>
      <c r="E33" s="79" t="s">
        <v>642</v>
      </c>
      <c r="F33" s="79" t="s">
        <v>643</v>
      </c>
      <c r="G33" s="79" t="s">
        <v>24</v>
      </c>
      <c r="H33" s="81" t="s">
        <v>203</v>
      </c>
      <c r="I33" s="79" t="s">
        <v>26</v>
      </c>
      <c r="J33" s="79" t="s">
        <v>26</v>
      </c>
      <c r="K33" s="80" t="s">
        <v>27</v>
      </c>
      <c r="L33" s="80" t="s">
        <v>903</v>
      </c>
      <c r="M33" s="79" t="s">
        <v>998</v>
      </c>
      <c r="N33" s="168" t="s">
        <v>38</v>
      </c>
      <c r="O33" s="168" t="s">
        <v>38</v>
      </c>
      <c r="P33" s="168" t="s">
        <v>38</v>
      </c>
      <c r="Q33" s="79" t="s">
        <v>190</v>
      </c>
      <c r="R33" s="79" t="s">
        <v>190</v>
      </c>
      <c r="S33" s="80" t="s">
        <v>644</v>
      </c>
      <c r="T33" s="77" t="s">
        <v>57</v>
      </c>
      <c r="U33" s="90">
        <v>133</v>
      </c>
      <c r="V33" s="109"/>
      <c r="W33" s="109"/>
    </row>
    <row r="34" spans="1:23" ht="76.5" thickTop="1" thickBot="1" x14ac:dyDescent="0.3">
      <c r="A34" s="362" t="s">
        <v>272</v>
      </c>
      <c r="B34" s="79" t="s">
        <v>250</v>
      </c>
      <c r="C34" s="79" t="s">
        <v>1159</v>
      </c>
      <c r="D34" s="79" t="s">
        <v>645</v>
      </c>
      <c r="E34" s="79" t="s">
        <v>646</v>
      </c>
      <c r="F34" s="79" t="s">
        <v>647</v>
      </c>
      <c r="G34" s="79" t="s">
        <v>24</v>
      </c>
      <c r="H34" s="81" t="s">
        <v>203</v>
      </c>
      <c r="I34" s="79" t="s">
        <v>26</v>
      </c>
      <c r="J34" s="79" t="s">
        <v>26</v>
      </c>
      <c r="K34" s="80" t="s">
        <v>27</v>
      </c>
      <c r="L34" s="80" t="s">
        <v>245</v>
      </c>
      <c r="M34" s="168" t="s">
        <v>38</v>
      </c>
      <c r="N34" s="168" t="s">
        <v>38</v>
      </c>
      <c r="O34" s="168" t="s">
        <v>38</v>
      </c>
      <c r="P34" s="79" t="s">
        <v>999</v>
      </c>
      <c r="Q34" s="79" t="s">
        <v>190</v>
      </c>
      <c r="R34" s="79" t="s">
        <v>190</v>
      </c>
      <c r="S34" s="80" t="s">
        <v>1000</v>
      </c>
      <c r="T34" s="77" t="s">
        <v>57</v>
      </c>
      <c r="U34" s="90">
        <v>134</v>
      </c>
      <c r="V34" s="109"/>
      <c r="W34" s="109"/>
    </row>
    <row r="35" spans="1:23" ht="15.75" thickTop="1" x14ac:dyDescent="0.25"/>
  </sheetData>
  <mergeCells count="1">
    <mergeCell ref="A2:T2"/>
  </mergeCells>
  <pageMargins left="0.7" right="0.7" top="0.75" bottom="0.75" header="0.3" footer="0.3"/>
  <pageSetup scale="43" orientation="landscape" r:id="rId1"/>
  <rowBreaks count="1" manualBreakCount="1">
    <brk id="8" max="20"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5"/>
  <sheetViews>
    <sheetView workbookViewId="0">
      <selection activeCell="R46" sqref="A1:R46"/>
    </sheetView>
  </sheetViews>
  <sheetFormatPr defaultRowHeight="15" x14ac:dyDescent="0.25"/>
  <cols>
    <col min="1" max="1" width="34.5703125" customWidth="1"/>
  </cols>
  <sheetData>
    <row r="1" spans="1:18" x14ac:dyDescent="0.25">
      <c r="A1" s="173" t="s">
        <v>1034</v>
      </c>
      <c r="B1" s="173"/>
      <c r="C1" s="174"/>
      <c r="D1" s="175"/>
      <c r="E1" s="174"/>
      <c r="F1" s="174"/>
      <c r="G1" s="174"/>
      <c r="H1" s="174"/>
      <c r="I1" s="174"/>
      <c r="J1" s="174"/>
      <c r="K1" s="174"/>
      <c r="L1" s="174"/>
      <c r="M1" s="174"/>
      <c r="N1" s="174"/>
      <c r="O1" s="174"/>
      <c r="P1" s="174"/>
      <c r="Q1" s="174"/>
      <c r="R1" s="174"/>
    </row>
    <row r="2" spans="1:18" ht="25.5" x14ac:dyDescent="0.25">
      <c r="A2" s="420" t="s">
        <v>716</v>
      </c>
      <c r="B2" s="422" t="s">
        <v>731</v>
      </c>
      <c r="C2" s="424" t="s">
        <v>648</v>
      </c>
      <c r="D2" s="425"/>
      <c r="E2" s="425"/>
      <c r="F2" s="425"/>
      <c r="G2" s="425"/>
      <c r="H2" s="425"/>
      <c r="I2" s="425"/>
      <c r="J2" s="425"/>
      <c r="K2" s="425"/>
      <c r="L2" s="425"/>
      <c r="M2" s="425"/>
      <c r="N2" s="426"/>
      <c r="O2" s="176"/>
      <c r="P2" s="177" t="s">
        <v>649</v>
      </c>
      <c r="Q2" s="178"/>
      <c r="R2" s="179"/>
    </row>
    <row r="3" spans="1:18" ht="25.5" x14ac:dyDescent="0.25">
      <c r="A3" s="421"/>
      <c r="B3" s="423"/>
      <c r="C3" s="180" t="s">
        <v>650</v>
      </c>
      <c r="D3" s="181" t="s">
        <v>651</v>
      </c>
      <c r="E3" s="181" t="s">
        <v>652</v>
      </c>
      <c r="F3" s="181" t="s">
        <v>653</v>
      </c>
      <c r="G3" s="181" t="s">
        <v>654</v>
      </c>
      <c r="H3" s="182" t="s">
        <v>655</v>
      </c>
      <c r="I3" s="183" t="s">
        <v>656</v>
      </c>
      <c r="J3" s="184" t="s">
        <v>657</v>
      </c>
      <c r="K3" s="181" t="s">
        <v>658</v>
      </c>
      <c r="L3" s="181" t="s">
        <v>659</v>
      </c>
      <c r="M3" s="185" t="s">
        <v>660</v>
      </c>
      <c r="N3" s="184" t="s">
        <v>661</v>
      </c>
      <c r="O3" s="186" t="s">
        <v>1035</v>
      </c>
      <c r="P3" s="183" t="s">
        <v>648</v>
      </c>
      <c r="Q3" s="184" t="s">
        <v>662</v>
      </c>
      <c r="R3" s="187" t="s">
        <v>663</v>
      </c>
    </row>
    <row r="4" spans="1:18" ht="25.5" x14ac:dyDescent="0.25">
      <c r="A4" s="188" t="s">
        <v>1036</v>
      </c>
      <c r="B4" s="189"/>
      <c r="C4" s="190" t="s">
        <v>1037</v>
      </c>
      <c r="D4" s="191" t="s">
        <v>1037</v>
      </c>
      <c r="E4" s="191" t="s">
        <v>1037</v>
      </c>
      <c r="F4" s="191" t="s">
        <v>1037</v>
      </c>
      <c r="G4" s="191" t="s">
        <v>1037</v>
      </c>
      <c r="H4" s="192" t="s">
        <v>1037</v>
      </c>
      <c r="I4" s="190" t="s">
        <v>1021</v>
      </c>
      <c r="J4" s="192" t="s">
        <v>1021</v>
      </c>
      <c r="K4" s="191" t="s">
        <v>1021</v>
      </c>
      <c r="L4" s="191" t="s">
        <v>1021</v>
      </c>
      <c r="M4" s="191" t="s">
        <v>1021</v>
      </c>
      <c r="N4" s="192" t="s">
        <v>1021</v>
      </c>
      <c r="O4" s="193"/>
      <c r="P4" s="194" t="s">
        <v>1021</v>
      </c>
      <c r="Q4" s="195" t="s">
        <v>1021</v>
      </c>
      <c r="R4" s="196" t="s">
        <v>1021</v>
      </c>
    </row>
    <row r="5" spans="1:18" x14ac:dyDescent="0.25">
      <c r="A5" s="197" t="s">
        <v>717</v>
      </c>
      <c r="B5" s="198"/>
      <c r="C5" s="199"/>
      <c r="D5" s="200"/>
      <c r="E5" s="200"/>
      <c r="F5" s="200"/>
      <c r="G5" s="200"/>
      <c r="H5" s="201"/>
      <c r="I5" s="199"/>
      <c r="J5" s="200"/>
      <c r="K5" s="200"/>
      <c r="L5" s="200"/>
      <c r="M5" s="200"/>
      <c r="N5" s="201"/>
      <c r="O5" s="202"/>
      <c r="P5" s="199"/>
      <c r="Q5" s="200"/>
      <c r="R5" s="203"/>
    </row>
    <row r="6" spans="1:18" x14ac:dyDescent="0.25">
      <c r="A6" s="204" t="s">
        <v>665</v>
      </c>
      <c r="B6" s="198"/>
      <c r="C6" s="205">
        <v>5371821.1299999999</v>
      </c>
      <c r="D6" s="206">
        <v>4773575.87</v>
      </c>
      <c r="E6" s="206">
        <v>4759000</v>
      </c>
      <c r="F6" s="206">
        <v>5164726.5399999991</v>
      </c>
      <c r="G6" s="206">
        <v>5096002</v>
      </c>
      <c r="H6" s="207">
        <v>4737785</v>
      </c>
      <c r="I6" s="205">
        <v>4916597</v>
      </c>
      <c r="J6" s="206">
        <v>4216500.12</v>
      </c>
      <c r="K6" s="206">
        <v>4152171.64</v>
      </c>
      <c r="L6" s="206">
        <v>3223000</v>
      </c>
      <c r="M6" s="206">
        <v>3245600</v>
      </c>
      <c r="N6" s="201">
        <v>3335220.700000003</v>
      </c>
      <c r="O6" s="202">
        <v>52992000</v>
      </c>
      <c r="P6" s="199">
        <v>52992000</v>
      </c>
      <c r="Q6" s="200">
        <v>56278000</v>
      </c>
      <c r="R6" s="203">
        <v>59598000</v>
      </c>
    </row>
    <row r="7" spans="1:18" x14ac:dyDescent="0.25">
      <c r="A7" s="204" t="s">
        <v>666</v>
      </c>
      <c r="B7" s="198"/>
      <c r="C7" s="205">
        <v>0</v>
      </c>
      <c r="D7" s="206">
        <v>0</v>
      </c>
      <c r="E7" s="206">
        <v>0</v>
      </c>
      <c r="F7" s="206">
        <v>0</v>
      </c>
      <c r="G7" s="206">
        <v>0</v>
      </c>
      <c r="H7" s="207">
        <v>0</v>
      </c>
      <c r="I7" s="205">
        <v>0</v>
      </c>
      <c r="J7" s="206">
        <v>0</v>
      </c>
      <c r="K7" s="206">
        <v>0</v>
      </c>
      <c r="L7" s="206">
        <v>0</v>
      </c>
      <c r="M7" s="206">
        <v>0</v>
      </c>
      <c r="N7" s="201">
        <v>0</v>
      </c>
      <c r="O7" s="202">
        <v>0</v>
      </c>
      <c r="P7" s="199">
        <v>0</v>
      </c>
      <c r="Q7" s="200">
        <v>0</v>
      </c>
      <c r="R7" s="203">
        <v>0</v>
      </c>
    </row>
    <row r="8" spans="1:18" x14ac:dyDescent="0.25">
      <c r="A8" s="204" t="s">
        <v>667</v>
      </c>
      <c r="B8" s="198"/>
      <c r="C8" s="205">
        <v>19125100.699999999</v>
      </c>
      <c r="D8" s="206">
        <v>24577623.300000001</v>
      </c>
      <c r="E8" s="206">
        <v>21901000</v>
      </c>
      <c r="F8" s="206">
        <v>22984877.540000007</v>
      </c>
      <c r="G8" s="206">
        <v>24386871</v>
      </c>
      <c r="H8" s="207">
        <v>18912320</v>
      </c>
      <c r="I8" s="205">
        <v>24668579</v>
      </c>
      <c r="J8" s="206">
        <v>24686897.5</v>
      </c>
      <c r="K8" s="206">
        <v>26402779.420000002</v>
      </c>
      <c r="L8" s="206">
        <v>39907349</v>
      </c>
      <c r="M8" s="206">
        <v>39180349</v>
      </c>
      <c r="N8" s="201">
        <v>19484253.539999962</v>
      </c>
      <c r="O8" s="202">
        <v>306218000</v>
      </c>
      <c r="P8" s="199">
        <v>306218000</v>
      </c>
      <c r="Q8" s="200">
        <v>330287000</v>
      </c>
      <c r="R8" s="203">
        <v>356248000</v>
      </c>
    </row>
    <row r="9" spans="1:18" x14ac:dyDescent="0.25">
      <c r="A9" s="204" t="s">
        <v>668</v>
      </c>
      <c r="B9" s="198"/>
      <c r="C9" s="205">
        <v>0</v>
      </c>
      <c r="D9" s="206">
        <v>0</v>
      </c>
      <c r="E9" s="206">
        <v>0</v>
      </c>
      <c r="F9" s="206"/>
      <c r="G9" s="206"/>
      <c r="H9" s="207">
        <v>0</v>
      </c>
      <c r="I9" s="205">
        <v>0</v>
      </c>
      <c r="J9" s="206">
        <v>0</v>
      </c>
      <c r="K9" s="206">
        <v>0</v>
      </c>
      <c r="L9" s="206">
        <v>0</v>
      </c>
      <c r="M9" s="206">
        <v>0</v>
      </c>
      <c r="N9" s="201">
        <v>0</v>
      </c>
      <c r="O9" s="202">
        <v>0</v>
      </c>
      <c r="P9" s="199">
        <v>0</v>
      </c>
      <c r="Q9" s="200">
        <v>0</v>
      </c>
      <c r="R9" s="203">
        <v>0</v>
      </c>
    </row>
    <row r="10" spans="1:18" x14ac:dyDescent="0.25">
      <c r="A10" s="204" t="s">
        <v>669</v>
      </c>
      <c r="B10" s="198"/>
      <c r="C10" s="205">
        <v>0</v>
      </c>
      <c r="D10" s="206">
        <v>0</v>
      </c>
      <c r="E10" s="206">
        <v>0</v>
      </c>
      <c r="F10" s="206">
        <v>0</v>
      </c>
      <c r="G10" s="206">
        <v>0</v>
      </c>
      <c r="H10" s="207">
        <v>0</v>
      </c>
      <c r="I10" s="205">
        <v>0</v>
      </c>
      <c r="J10" s="206">
        <v>0</v>
      </c>
      <c r="K10" s="206">
        <v>0</v>
      </c>
      <c r="L10" s="206">
        <v>0</v>
      </c>
      <c r="M10" s="206">
        <v>0</v>
      </c>
      <c r="N10" s="201">
        <v>0</v>
      </c>
      <c r="O10" s="202">
        <v>0</v>
      </c>
      <c r="P10" s="199">
        <v>0</v>
      </c>
      <c r="Q10" s="200">
        <v>0</v>
      </c>
      <c r="R10" s="203">
        <v>0</v>
      </c>
    </row>
    <row r="11" spans="1:18" x14ac:dyDescent="0.25">
      <c r="A11" s="204" t="s">
        <v>1038</v>
      </c>
      <c r="B11" s="198"/>
      <c r="C11" s="205">
        <v>686302.13</v>
      </c>
      <c r="D11" s="206">
        <v>528417.13</v>
      </c>
      <c r="E11" s="206">
        <v>1619000</v>
      </c>
      <c r="F11" s="206">
        <v>663059.68000000017</v>
      </c>
      <c r="G11" s="206">
        <v>139659</v>
      </c>
      <c r="H11" s="207">
        <v>668240</v>
      </c>
      <c r="I11" s="205">
        <v>740861</v>
      </c>
      <c r="J11" s="206">
        <v>519782.08</v>
      </c>
      <c r="K11" s="206">
        <v>623205.03</v>
      </c>
      <c r="L11" s="206">
        <v>837618</v>
      </c>
      <c r="M11" s="206">
        <v>943618</v>
      </c>
      <c r="N11" s="201">
        <v>374237.95000000019</v>
      </c>
      <c r="O11" s="202">
        <v>8344000</v>
      </c>
      <c r="P11" s="199">
        <v>8344000</v>
      </c>
      <c r="Q11" s="200">
        <v>7500000</v>
      </c>
      <c r="R11" s="203">
        <v>7943000</v>
      </c>
    </row>
    <row r="12" spans="1:18" x14ac:dyDescent="0.25">
      <c r="A12" s="204" t="s">
        <v>670</v>
      </c>
      <c r="B12" s="198"/>
      <c r="C12" s="205">
        <v>0</v>
      </c>
      <c r="D12" s="206">
        <v>0</v>
      </c>
      <c r="E12" s="206">
        <v>0</v>
      </c>
      <c r="F12" s="206">
        <v>0</v>
      </c>
      <c r="G12" s="206">
        <v>0</v>
      </c>
      <c r="H12" s="207">
        <v>0</v>
      </c>
      <c r="I12" s="205">
        <v>0</v>
      </c>
      <c r="J12" s="206">
        <v>0</v>
      </c>
      <c r="K12" s="206">
        <v>0</v>
      </c>
      <c r="L12" s="206">
        <v>0</v>
      </c>
      <c r="M12" s="206">
        <v>0</v>
      </c>
      <c r="N12" s="201">
        <v>0</v>
      </c>
      <c r="O12" s="202">
        <v>0</v>
      </c>
      <c r="P12" s="199">
        <v>0</v>
      </c>
      <c r="Q12" s="200">
        <v>0</v>
      </c>
      <c r="R12" s="203">
        <v>0</v>
      </c>
    </row>
    <row r="13" spans="1:18" x14ac:dyDescent="0.25">
      <c r="A13" s="204" t="s">
        <v>671</v>
      </c>
      <c r="B13" s="198"/>
      <c r="C13" s="205">
        <v>39021.65</v>
      </c>
      <c r="D13" s="206">
        <v>39931.35</v>
      </c>
      <c r="E13" s="206">
        <v>45000</v>
      </c>
      <c r="F13" s="206">
        <v>23078.200000000012</v>
      </c>
      <c r="G13" s="206">
        <v>41150</v>
      </c>
      <c r="H13" s="207">
        <v>21448</v>
      </c>
      <c r="I13" s="205">
        <v>39913</v>
      </c>
      <c r="J13" s="206">
        <v>2939.7600000000007</v>
      </c>
      <c r="K13" s="206">
        <v>9243.130000000001</v>
      </c>
      <c r="L13" s="206">
        <v>55147</v>
      </c>
      <c r="M13" s="206">
        <v>60058</v>
      </c>
      <c r="N13" s="201">
        <v>101703.90999999997</v>
      </c>
      <c r="O13" s="202">
        <v>478634</v>
      </c>
      <c r="P13" s="199">
        <v>478634</v>
      </c>
      <c r="Q13" s="200">
        <v>510000</v>
      </c>
      <c r="R13" s="203">
        <v>543500</v>
      </c>
    </row>
    <row r="14" spans="1:18" x14ac:dyDescent="0.25">
      <c r="A14" s="204" t="s">
        <v>672</v>
      </c>
      <c r="B14" s="198"/>
      <c r="C14" s="205">
        <v>0</v>
      </c>
      <c r="D14" s="206">
        <v>0</v>
      </c>
      <c r="E14" s="206">
        <v>1324000</v>
      </c>
      <c r="F14" s="206">
        <v>143236.32000000007</v>
      </c>
      <c r="G14" s="206">
        <v>213655</v>
      </c>
      <c r="H14" s="207">
        <v>225630.52000000002</v>
      </c>
      <c r="I14" s="205">
        <v>434248.75999999931</v>
      </c>
      <c r="J14" s="206">
        <v>109927.9</v>
      </c>
      <c r="K14" s="206">
        <v>373177</v>
      </c>
      <c r="L14" s="206">
        <v>245088</v>
      </c>
      <c r="M14" s="206">
        <v>184500</v>
      </c>
      <c r="N14" s="201">
        <v>781346.50000000047</v>
      </c>
      <c r="O14" s="202">
        <v>4034810</v>
      </c>
      <c r="P14" s="199">
        <v>4034810</v>
      </c>
      <c r="Q14" s="200">
        <v>4285000</v>
      </c>
      <c r="R14" s="203">
        <v>4538000</v>
      </c>
    </row>
    <row r="15" spans="1:18" x14ac:dyDescent="0.25">
      <c r="A15" s="204" t="s">
        <v>673</v>
      </c>
      <c r="B15" s="198"/>
      <c r="C15" s="205">
        <v>0</v>
      </c>
      <c r="D15" s="206">
        <v>0</v>
      </c>
      <c r="E15" s="206">
        <v>0</v>
      </c>
      <c r="F15" s="206">
        <v>0</v>
      </c>
      <c r="G15" s="206">
        <v>0</v>
      </c>
      <c r="H15" s="207"/>
      <c r="I15" s="205"/>
      <c r="J15" s="206"/>
      <c r="K15" s="206">
        <v>2761823</v>
      </c>
      <c r="L15" s="206">
        <v>2548000</v>
      </c>
      <c r="M15" s="206">
        <v>2470401</v>
      </c>
      <c r="N15" s="201">
        <v>5120508.0746199992</v>
      </c>
      <c r="O15" s="202">
        <v>12900732.074619999</v>
      </c>
      <c r="P15" s="199">
        <v>12900732.074619999</v>
      </c>
      <c r="Q15" s="200">
        <v>13701000</v>
      </c>
      <c r="R15" s="203">
        <v>12230500</v>
      </c>
    </row>
    <row r="16" spans="1:18" x14ac:dyDescent="0.25">
      <c r="A16" s="204" t="s">
        <v>674</v>
      </c>
      <c r="B16" s="198"/>
      <c r="C16" s="205">
        <v>0</v>
      </c>
      <c r="D16" s="206">
        <v>0</v>
      </c>
      <c r="E16" s="206">
        <v>0</v>
      </c>
      <c r="F16" s="206">
        <v>0</v>
      </c>
      <c r="G16" s="206">
        <v>0</v>
      </c>
      <c r="H16" s="207">
        <v>0</v>
      </c>
      <c r="I16" s="205">
        <v>0</v>
      </c>
      <c r="J16" s="206">
        <v>0</v>
      </c>
      <c r="K16" s="206">
        <v>0</v>
      </c>
      <c r="L16" s="206">
        <v>0</v>
      </c>
      <c r="M16" s="206">
        <v>0</v>
      </c>
      <c r="N16" s="201">
        <v>0</v>
      </c>
      <c r="O16" s="202">
        <v>0</v>
      </c>
      <c r="P16" s="199">
        <v>0</v>
      </c>
      <c r="Q16" s="200">
        <v>0</v>
      </c>
      <c r="R16" s="203">
        <v>0</v>
      </c>
    </row>
    <row r="17" spans="1:18" x14ac:dyDescent="0.25">
      <c r="A17" s="204" t="s">
        <v>675</v>
      </c>
      <c r="B17" s="198"/>
      <c r="C17" s="205">
        <v>88438.76</v>
      </c>
      <c r="D17" s="206">
        <v>66582.240000000005</v>
      </c>
      <c r="E17" s="206">
        <v>82000</v>
      </c>
      <c r="F17" s="206">
        <v>95638.169999999984</v>
      </c>
      <c r="G17" s="206">
        <v>85008</v>
      </c>
      <c r="H17" s="207">
        <v>68527</v>
      </c>
      <c r="I17" s="205">
        <v>78259</v>
      </c>
      <c r="J17" s="206">
        <v>89000</v>
      </c>
      <c r="K17" s="206">
        <v>67000</v>
      </c>
      <c r="L17" s="206">
        <v>69000</v>
      </c>
      <c r="M17" s="206">
        <v>423000</v>
      </c>
      <c r="N17" s="201">
        <v>564943.77418000018</v>
      </c>
      <c r="O17" s="202">
        <v>1777396.9441800001</v>
      </c>
      <c r="P17" s="199">
        <v>1777396.9441800001</v>
      </c>
      <c r="Q17" s="200">
        <v>1888000</v>
      </c>
      <c r="R17" s="203">
        <v>1999000</v>
      </c>
    </row>
    <row r="18" spans="1:18" x14ac:dyDescent="0.25">
      <c r="A18" s="204" t="s">
        <v>676</v>
      </c>
      <c r="B18" s="198"/>
      <c r="C18" s="205">
        <v>580941.65</v>
      </c>
      <c r="D18" s="206">
        <v>1041119.35</v>
      </c>
      <c r="E18" s="206">
        <v>1392000</v>
      </c>
      <c r="F18" s="206">
        <v>666060.0299999998</v>
      </c>
      <c r="G18" s="206">
        <v>0</v>
      </c>
      <c r="H18" s="207">
        <v>516729</v>
      </c>
      <c r="I18" s="205">
        <v>677773</v>
      </c>
      <c r="J18" s="206">
        <v>903177.28</v>
      </c>
      <c r="K18" s="206">
        <v>884895.14</v>
      </c>
      <c r="L18" s="206">
        <v>1035000</v>
      </c>
      <c r="M18" s="206">
        <v>1574025</v>
      </c>
      <c r="N18" s="201">
        <v>2886447.4308200013</v>
      </c>
      <c r="O18" s="202">
        <v>12158167.880820001</v>
      </c>
      <c r="P18" s="199">
        <v>12158167.880820001</v>
      </c>
      <c r="Q18" s="200">
        <v>12912000</v>
      </c>
      <c r="R18" s="203">
        <v>13674000</v>
      </c>
    </row>
    <row r="19" spans="1:18" x14ac:dyDescent="0.25">
      <c r="A19" s="204" t="s">
        <v>677</v>
      </c>
      <c r="B19" s="198"/>
      <c r="C19" s="205">
        <v>0</v>
      </c>
      <c r="D19" s="206">
        <v>0</v>
      </c>
      <c r="E19" s="206">
        <v>0</v>
      </c>
      <c r="F19" s="206">
        <v>0</v>
      </c>
      <c r="G19" s="206">
        <v>0</v>
      </c>
      <c r="H19" s="207"/>
      <c r="I19" s="205">
        <v>0</v>
      </c>
      <c r="J19" s="206">
        <v>0</v>
      </c>
      <c r="K19" s="206">
        <v>0</v>
      </c>
      <c r="L19" s="206">
        <v>0</v>
      </c>
      <c r="M19" s="206">
        <v>0</v>
      </c>
      <c r="N19" s="201">
        <v>23662342</v>
      </c>
      <c r="O19" s="202">
        <v>23662342</v>
      </c>
      <c r="P19" s="199">
        <v>23662342</v>
      </c>
      <c r="Q19" s="200">
        <v>24662000</v>
      </c>
      <c r="R19" s="203">
        <v>25789000</v>
      </c>
    </row>
    <row r="20" spans="1:18" x14ac:dyDescent="0.25">
      <c r="A20" s="204" t="s">
        <v>718</v>
      </c>
      <c r="B20" s="198"/>
      <c r="C20" s="205">
        <v>60617000</v>
      </c>
      <c r="D20" s="206">
        <v>68996000</v>
      </c>
      <c r="E20" s="206">
        <v>291000</v>
      </c>
      <c r="F20" s="206">
        <v>2000000</v>
      </c>
      <c r="G20" s="206">
        <v>1654000</v>
      </c>
      <c r="H20" s="207">
        <v>96882000</v>
      </c>
      <c r="I20" s="205"/>
      <c r="J20" s="206"/>
      <c r="K20" s="206">
        <v>75410500</v>
      </c>
      <c r="L20" s="206">
        <v>0</v>
      </c>
      <c r="M20" s="206">
        <v>0</v>
      </c>
      <c r="N20" s="201">
        <v>-500</v>
      </c>
      <c r="O20" s="202">
        <v>305850000</v>
      </c>
      <c r="P20" s="199">
        <v>305850000</v>
      </c>
      <c r="Q20" s="200">
        <v>305515000</v>
      </c>
      <c r="R20" s="203">
        <v>323340000</v>
      </c>
    </row>
    <row r="21" spans="1:18" x14ac:dyDescent="0.25">
      <c r="A21" s="204" t="s">
        <v>679</v>
      </c>
      <c r="B21" s="198"/>
      <c r="C21" s="205">
        <v>439000</v>
      </c>
      <c r="D21" s="206">
        <v>450000</v>
      </c>
      <c r="E21" s="206">
        <v>323000</v>
      </c>
      <c r="F21" s="206">
        <v>0</v>
      </c>
      <c r="G21" s="206">
        <v>546000</v>
      </c>
      <c r="H21" s="207">
        <v>678090</v>
      </c>
      <c r="I21" s="205">
        <v>897350.8600000001</v>
      </c>
      <c r="J21" s="206">
        <v>22182.689999999995</v>
      </c>
      <c r="K21" s="206">
        <v>481259.83</v>
      </c>
      <c r="L21" s="206">
        <v>757000</v>
      </c>
      <c r="M21" s="206">
        <v>758900</v>
      </c>
      <c r="N21" s="201">
        <v>780216.61999999918</v>
      </c>
      <c r="O21" s="202">
        <v>6133000</v>
      </c>
      <c r="P21" s="199">
        <v>6133000</v>
      </c>
      <c r="Q21" s="200">
        <v>6515000</v>
      </c>
      <c r="R21" s="203">
        <v>6900000</v>
      </c>
    </row>
    <row r="22" spans="1:18" x14ac:dyDescent="0.25">
      <c r="A22" s="204" t="s">
        <v>719</v>
      </c>
      <c r="B22" s="198"/>
      <c r="C22" s="205">
        <v>0</v>
      </c>
      <c r="D22" s="206">
        <v>0</v>
      </c>
      <c r="E22" s="206">
        <v>0</v>
      </c>
      <c r="F22" s="206">
        <v>0</v>
      </c>
      <c r="G22" s="206">
        <v>0</v>
      </c>
      <c r="H22" s="207">
        <v>0</v>
      </c>
      <c r="I22" s="205">
        <v>0</v>
      </c>
      <c r="J22" s="206">
        <v>0</v>
      </c>
      <c r="K22" s="206">
        <v>0</v>
      </c>
      <c r="L22" s="206">
        <v>0</v>
      </c>
      <c r="M22" s="206">
        <v>0</v>
      </c>
      <c r="N22" s="201">
        <v>0</v>
      </c>
      <c r="O22" s="202">
        <v>0</v>
      </c>
      <c r="P22" s="199">
        <v>0</v>
      </c>
      <c r="Q22" s="200">
        <v>0</v>
      </c>
      <c r="R22" s="203">
        <v>0</v>
      </c>
    </row>
    <row r="23" spans="1:18" x14ac:dyDescent="0.25">
      <c r="A23" s="208" t="s">
        <v>1039</v>
      </c>
      <c r="B23" s="209"/>
      <c r="C23" s="210">
        <v>86947626.019999996</v>
      </c>
      <c r="D23" s="211">
        <v>100473249.24000001</v>
      </c>
      <c r="E23" s="211">
        <v>31736000</v>
      </c>
      <c r="F23" s="211">
        <v>31740676.480000008</v>
      </c>
      <c r="G23" s="211">
        <v>32162345</v>
      </c>
      <c r="H23" s="212">
        <v>122710769.52</v>
      </c>
      <c r="I23" s="210">
        <v>32453581.619999997</v>
      </c>
      <c r="J23" s="211">
        <v>30550407.330000002</v>
      </c>
      <c r="K23" s="211">
        <v>111166054.19</v>
      </c>
      <c r="L23" s="211">
        <v>48677202</v>
      </c>
      <c r="M23" s="211">
        <v>48840451</v>
      </c>
      <c r="N23" s="212">
        <v>57090720.499619961</v>
      </c>
      <c r="O23" s="213">
        <v>734549082.89962006</v>
      </c>
      <c r="P23" s="210">
        <v>734549082.89962006</v>
      </c>
      <c r="Q23" s="211">
        <v>764053000</v>
      </c>
      <c r="R23" s="214">
        <v>812803000</v>
      </c>
    </row>
    <row r="24" spans="1:18" x14ac:dyDescent="0.25">
      <c r="A24" s="204"/>
      <c r="B24" s="198"/>
      <c r="C24" s="199"/>
      <c r="D24" s="200"/>
      <c r="E24" s="200"/>
      <c r="F24" s="200"/>
      <c r="G24" s="200"/>
      <c r="H24" s="201"/>
      <c r="I24" s="199"/>
      <c r="J24" s="200"/>
      <c r="K24" s="200"/>
      <c r="L24" s="200"/>
      <c r="M24" s="200"/>
      <c r="N24" s="201"/>
      <c r="O24" s="202"/>
      <c r="P24" s="199"/>
      <c r="Q24" s="200"/>
      <c r="R24" s="203"/>
    </row>
    <row r="25" spans="1:18" x14ac:dyDescent="0.25">
      <c r="A25" s="197" t="s">
        <v>720</v>
      </c>
      <c r="B25" s="198"/>
      <c r="C25" s="199"/>
      <c r="D25" s="200"/>
      <c r="E25" s="200"/>
      <c r="F25" s="200"/>
      <c r="G25" s="200"/>
      <c r="H25" s="201"/>
      <c r="I25" s="199"/>
      <c r="J25" s="200"/>
      <c r="K25" s="200"/>
      <c r="L25" s="200"/>
      <c r="M25" s="200"/>
      <c r="N25" s="201"/>
      <c r="O25" s="202"/>
      <c r="P25" s="199"/>
      <c r="Q25" s="200"/>
      <c r="R25" s="203"/>
    </row>
    <row r="26" spans="1:18" x14ac:dyDescent="0.25">
      <c r="A26" s="204" t="s">
        <v>691</v>
      </c>
      <c r="B26" s="198"/>
      <c r="C26" s="205">
        <v>20436031</v>
      </c>
      <c r="D26" s="206">
        <v>18942448</v>
      </c>
      <c r="E26" s="206">
        <v>19019000</v>
      </c>
      <c r="F26" s="206">
        <v>18782437.129999999</v>
      </c>
      <c r="G26" s="206">
        <v>19120108</v>
      </c>
      <c r="H26" s="207">
        <v>29282354</v>
      </c>
      <c r="I26" s="205">
        <v>20947006</v>
      </c>
      <c r="J26" s="206">
        <v>27240035</v>
      </c>
      <c r="K26" s="206">
        <v>28010805</v>
      </c>
      <c r="L26" s="206">
        <v>26581578</v>
      </c>
      <c r="M26" s="206">
        <v>26370557</v>
      </c>
      <c r="N26" s="201">
        <v>18322640.870000005</v>
      </c>
      <c r="O26" s="202">
        <v>273055000</v>
      </c>
      <c r="P26" s="199">
        <v>273055000</v>
      </c>
      <c r="Q26" s="200">
        <v>279809000</v>
      </c>
      <c r="R26" s="203">
        <v>298766000</v>
      </c>
    </row>
    <row r="27" spans="1:18" x14ac:dyDescent="0.25">
      <c r="A27" s="204" t="s">
        <v>692</v>
      </c>
      <c r="B27" s="198"/>
      <c r="C27" s="205">
        <v>1880555.08</v>
      </c>
      <c r="D27" s="206">
        <v>2053570</v>
      </c>
      <c r="E27" s="206">
        <v>1936000</v>
      </c>
      <c r="F27" s="206">
        <v>1994622.55</v>
      </c>
      <c r="G27" s="206">
        <v>1846536</v>
      </c>
      <c r="H27" s="207">
        <v>1870206</v>
      </c>
      <c r="I27" s="205">
        <v>1857046</v>
      </c>
      <c r="J27" s="206">
        <v>1878623.47</v>
      </c>
      <c r="K27" s="206">
        <v>1877452.0899999999</v>
      </c>
      <c r="L27" s="206">
        <v>2712682</v>
      </c>
      <c r="M27" s="206">
        <v>2712682</v>
      </c>
      <c r="N27" s="201">
        <v>3327072.2700000033</v>
      </c>
      <c r="O27" s="202">
        <v>25947047.460000001</v>
      </c>
      <c r="P27" s="199">
        <v>25947047.460000001</v>
      </c>
      <c r="Q27" s="200">
        <v>28539000</v>
      </c>
      <c r="R27" s="203">
        <v>30480000</v>
      </c>
    </row>
    <row r="28" spans="1:18" x14ac:dyDescent="0.25">
      <c r="A28" s="204" t="s">
        <v>721</v>
      </c>
      <c r="B28" s="198"/>
      <c r="C28" s="205">
        <v>0</v>
      </c>
      <c r="D28" s="206">
        <v>0</v>
      </c>
      <c r="E28" s="206">
        <v>0</v>
      </c>
      <c r="F28" s="206">
        <v>0</v>
      </c>
      <c r="G28" s="206">
        <v>0</v>
      </c>
      <c r="H28" s="207">
        <v>0</v>
      </c>
      <c r="I28" s="205">
        <v>0</v>
      </c>
      <c r="J28" s="206">
        <v>0</v>
      </c>
      <c r="K28" s="206">
        <v>0</v>
      </c>
      <c r="L28" s="206">
        <v>0</v>
      </c>
      <c r="M28" s="206">
        <v>0</v>
      </c>
      <c r="N28" s="201">
        <v>53000000</v>
      </c>
      <c r="O28" s="202">
        <v>53000000</v>
      </c>
      <c r="P28" s="199">
        <v>53000000</v>
      </c>
      <c r="Q28" s="200">
        <v>10580000</v>
      </c>
      <c r="R28" s="203">
        <v>11194000</v>
      </c>
    </row>
    <row r="29" spans="1:18" x14ac:dyDescent="0.25">
      <c r="A29" s="204" t="s">
        <v>722</v>
      </c>
      <c r="B29" s="198"/>
      <c r="C29" s="205">
        <v>0</v>
      </c>
      <c r="D29" s="206">
        <v>0</v>
      </c>
      <c r="E29" s="206">
        <v>0</v>
      </c>
      <c r="F29" s="206">
        <v>0</v>
      </c>
      <c r="G29" s="206">
        <v>0</v>
      </c>
      <c r="H29" s="207">
        <v>0</v>
      </c>
      <c r="I29" s="205">
        <v>0</v>
      </c>
      <c r="J29" s="206">
        <v>0</v>
      </c>
      <c r="K29" s="206">
        <v>0</v>
      </c>
      <c r="L29" s="206">
        <v>0</v>
      </c>
      <c r="M29" s="206">
        <v>0</v>
      </c>
      <c r="N29" s="201">
        <v>125678000</v>
      </c>
      <c r="O29" s="202">
        <v>125678000</v>
      </c>
      <c r="P29" s="199">
        <v>125678000</v>
      </c>
      <c r="Q29" s="200">
        <v>136757000</v>
      </c>
      <c r="R29" s="203">
        <v>136757000</v>
      </c>
    </row>
    <row r="30" spans="1:18" x14ac:dyDescent="0.25">
      <c r="A30" s="204" t="s">
        <v>693</v>
      </c>
      <c r="B30" s="198"/>
      <c r="C30" s="205">
        <v>0</v>
      </c>
      <c r="D30" s="206">
        <v>21430</v>
      </c>
      <c r="E30" s="206">
        <v>129000</v>
      </c>
      <c r="F30" s="206">
        <v>375583.67</v>
      </c>
      <c r="G30" s="206">
        <v>177319</v>
      </c>
      <c r="H30" s="207">
        <v>3277</v>
      </c>
      <c r="I30" s="205">
        <v>40870</v>
      </c>
      <c r="J30" s="206"/>
      <c r="K30" s="206"/>
      <c r="L30" s="206"/>
      <c r="M30" s="206"/>
      <c r="N30" s="201">
        <v>12617170.33</v>
      </c>
      <c r="O30" s="202">
        <v>13364650</v>
      </c>
      <c r="P30" s="199">
        <v>13364650</v>
      </c>
      <c r="Q30" s="200">
        <v>7995000</v>
      </c>
      <c r="R30" s="203">
        <v>8465000</v>
      </c>
    </row>
    <row r="31" spans="1:18" x14ac:dyDescent="0.25">
      <c r="A31" s="204" t="s">
        <v>723</v>
      </c>
      <c r="B31" s="198"/>
      <c r="C31" s="205">
        <v>5062</v>
      </c>
      <c r="D31" s="206">
        <v>11369506</v>
      </c>
      <c r="E31" s="206">
        <v>17701000</v>
      </c>
      <c r="F31" s="206">
        <v>12018274.949999999</v>
      </c>
      <c r="G31" s="206">
        <v>8869764</v>
      </c>
      <c r="H31" s="207">
        <v>3297812</v>
      </c>
      <c r="I31" s="205">
        <v>9086160</v>
      </c>
      <c r="J31" s="206">
        <v>20041819.259999998</v>
      </c>
      <c r="K31" s="206">
        <v>20938800.079999998</v>
      </c>
      <c r="L31" s="206">
        <v>22756886</v>
      </c>
      <c r="M31" s="206">
        <v>25756065</v>
      </c>
      <c r="N31" s="201">
        <v>92000850.709999979</v>
      </c>
      <c r="O31" s="202">
        <v>243842000</v>
      </c>
      <c r="P31" s="199">
        <v>243842000</v>
      </c>
      <c r="Q31" s="200">
        <v>261027000</v>
      </c>
      <c r="R31" s="203">
        <v>281909000</v>
      </c>
    </row>
    <row r="32" spans="1:18" x14ac:dyDescent="0.25">
      <c r="A32" s="204" t="s">
        <v>696</v>
      </c>
      <c r="B32" s="198"/>
      <c r="C32" s="205">
        <v>0</v>
      </c>
      <c r="D32" s="206">
        <v>0</v>
      </c>
      <c r="E32" s="206">
        <v>0</v>
      </c>
      <c r="F32" s="206">
        <v>0</v>
      </c>
      <c r="G32" s="206">
        <v>0</v>
      </c>
      <c r="H32" s="207">
        <v>0</v>
      </c>
      <c r="I32" s="205">
        <v>0</v>
      </c>
      <c r="J32" s="206">
        <v>0</v>
      </c>
      <c r="K32" s="206">
        <v>0</v>
      </c>
      <c r="L32" s="206">
        <v>0</v>
      </c>
      <c r="M32" s="206">
        <v>0</v>
      </c>
      <c r="N32" s="201">
        <v>0</v>
      </c>
      <c r="O32" s="202">
        <v>0</v>
      </c>
      <c r="P32" s="199">
        <v>0</v>
      </c>
      <c r="Q32" s="200">
        <v>0</v>
      </c>
      <c r="R32" s="203">
        <v>0</v>
      </c>
    </row>
    <row r="33" spans="1:18" x14ac:dyDescent="0.25">
      <c r="A33" s="204" t="s">
        <v>697</v>
      </c>
      <c r="B33" s="198"/>
      <c r="C33" s="205">
        <v>1595891.33</v>
      </c>
      <c r="D33" s="206">
        <v>459388.87999999989</v>
      </c>
      <c r="E33" s="206">
        <v>3151978</v>
      </c>
      <c r="F33" s="206">
        <v>635517</v>
      </c>
      <c r="G33" s="206">
        <v>1399970</v>
      </c>
      <c r="H33" s="207">
        <v>1584799</v>
      </c>
      <c r="I33" s="205">
        <v>1049251</v>
      </c>
      <c r="J33" s="206">
        <v>2567098</v>
      </c>
      <c r="K33" s="206">
        <v>1176890</v>
      </c>
      <c r="L33" s="206">
        <v>1267896</v>
      </c>
      <c r="M33" s="206">
        <v>1567895</v>
      </c>
      <c r="N33" s="201">
        <v>2841425.7899999991</v>
      </c>
      <c r="O33" s="202">
        <v>19298000</v>
      </c>
      <c r="P33" s="199">
        <v>19298000</v>
      </c>
      <c r="Q33" s="200">
        <v>39925999.997749999</v>
      </c>
      <c r="R33" s="203">
        <v>42241997.999827206</v>
      </c>
    </row>
    <row r="34" spans="1:18" x14ac:dyDescent="0.25">
      <c r="A34" s="204" t="s">
        <v>1040</v>
      </c>
      <c r="B34" s="198"/>
      <c r="C34" s="205">
        <v>0</v>
      </c>
      <c r="D34" s="206">
        <v>0</v>
      </c>
      <c r="E34" s="206"/>
      <c r="F34" s="206"/>
      <c r="G34" s="206"/>
      <c r="H34" s="207"/>
      <c r="I34" s="205"/>
      <c r="J34" s="206"/>
      <c r="K34" s="206"/>
      <c r="L34" s="206"/>
      <c r="M34" s="206"/>
      <c r="N34" s="201">
        <v>0</v>
      </c>
      <c r="O34" s="202">
        <v>0</v>
      </c>
      <c r="P34" s="199">
        <v>0</v>
      </c>
      <c r="Q34" s="200">
        <v>0</v>
      </c>
      <c r="R34" s="203">
        <v>0</v>
      </c>
    </row>
    <row r="35" spans="1:18" x14ac:dyDescent="0.25">
      <c r="A35" s="204" t="s">
        <v>700</v>
      </c>
      <c r="B35" s="198"/>
      <c r="C35" s="205">
        <v>9796816</v>
      </c>
      <c r="D35" s="206">
        <v>16259674.789999999</v>
      </c>
      <c r="E35" s="206">
        <v>30494549</v>
      </c>
      <c r="F35" s="206">
        <v>15582556.16</v>
      </c>
      <c r="G35" s="206">
        <v>643549</v>
      </c>
      <c r="H35" s="207">
        <v>21646514.618800011</v>
      </c>
      <c r="I35" s="205">
        <v>18408564.829999998</v>
      </c>
      <c r="J35" s="206">
        <v>12819141.24</v>
      </c>
      <c r="K35" s="206">
        <v>5834956</v>
      </c>
      <c r="L35" s="206">
        <v>12445224</v>
      </c>
      <c r="M35" s="206">
        <v>14589900</v>
      </c>
      <c r="N35" s="201">
        <v>4999824.361199975</v>
      </c>
      <c r="O35" s="202">
        <v>163521270</v>
      </c>
      <c r="P35" s="199">
        <v>163521270</v>
      </c>
      <c r="Q35" s="200">
        <v>163185000</v>
      </c>
      <c r="R35" s="203">
        <v>175646000</v>
      </c>
    </row>
    <row r="36" spans="1:18" x14ac:dyDescent="0.25">
      <c r="A36" s="204" t="s">
        <v>724</v>
      </c>
      <c r="B36" s="198"/>
      <c r="C36" s="205"/>
      <c r="D36" s="206"/>
      <c r="E36" s="206"/>
      <c r="F36" s="206"/>
      <c r="G36" s="206"/>
      <c r="H36" s="207"/>
      <c r="I36" s="205"/>
      <c r="J36" s="206"/>
      <c r="K36" s="206"/>
      <c r="L36" s="206"/>
      <c r="M36" s="206"/>
      <c r="N36" s="201">
        <v>0</v>
      </c>
      <c r="O36" s="202">
        <v>0</v>
      </c>
      <c r="P36" s="199">
        <v>0</v>
      </c>
      <c r="Q36" s="200">
        <v>0</v>
      </c>
      <c r="R36" s="203">
        <v>0</v>
      </c>
    </row>
    <row r="37" spans="1:18" x14ac:dyDescent="0.25">
      <c r="A37" s="208" t="s">
        <v>725</v>
      </c>
      <c r="B37" s="209"/>
      <c r="C37" s="210">
        <v>33714355.409999996</v>
      </c>
      <c r="D37" s="211">
        <v>49106017.670000002</v>
      </c>
      <c r="E37" s="211">
        <v>72431527</v>
      </c>
      <c r="F37" s="211">
        <v>49388991.459999993</v>
      </c>
      <c r="G37" s="211">
        <v>32057246</v>
      </c>
      <c r="H37" s="212">
        <v>57684962.618800014</v>
      </c>
      <c r="I37" s="210">
        <v>51388897.829999998</v>
      </c>
      <c r="J37" s="211">
        <v>64546716.969999999</v>
      </c>
      <c r="K37" s="211">
        <v>57838903.170000002</v>
      </c>
      <c r="L37" s="211">
        <v>65764266</v>
      </c>
      <c r="M37" s="211">
        <v>70997099</v>
      </c>
      <c r="N37" s="212">
        <v>312786984.3312</v>
      </c>
      <c r="O37" s="213">
        <v>917705967.46000004</v>
      </c>
      <c r="P37" s="210">
        <v>917705967.46000004</v>
      </c>
      <c r="Q37" s="211">
        <v>927817999.99775004</v>
      </c>
      <c r="R37" s="214">
        <v>985458997.99982715</v>
      </c>
    </row>
    <row r="38" spans="1:18" x14ac:dyDescent="0.25">
      <c r="A38" s="204"/>
      <c r="B38" s="198"/>
      <c r="C38" s="199"/>
      <c r="D38" s="200"/>
      <c r="E38" s="200"/>
      <c r="F38" s="200"/>
      <c r="G38" s="200"/>
      <c r="H38" s="201"/>
      <c r="I38" s="199"/>
      <c r="J38" s="200"/>
      <c r="K38" s="200"/>
      <c r="L38" s="200"/>
      <c r="M38" s="200"/>
      <c r="N38" s="201"/>
      <c r="O38" s="202"/>
      <c r="P38" s="199"/>
      <c r="Q38" s="200"/>
      <c r="R38" s="203"/>
    </row>
    <row r="39" spans="1:18" x14ac:dyDescent="0.25">
      <c r="A39" s="215" t="s">
        <v>726</v>
      </c>
      <c r="B39" s="215"/>
      <c r="C39" s="210">
        <v>53233270.609999999</v>
      </c>
      <c r="D39" s="211">
        <v>51367231.570000008</v>
      </c>
      <c r="E39" s="211">
        <v>-40695527</v>
      </c>
      <c r="F39" s="211">
        <v>-17648314.979999986</v>
      </c>
      <c r="G39" s="211">
        <v>105099</v>
      </c>
      <c r="H39" s="212">
        <v>65025806.901199982</v>
      </c>
      <c r="I39" s="210">
        <v>-18935316.210000001</v>
      </c>
      <c r="J39" s="211">
        <v>-33996309.640000001</v>
      </c>
      <c r="K39" s="211">
        <v>53327151.019999996</v>
      </c>
      <c r="L39" s="211">
        <v>-17087064</v>
      </c>
      <c r="M39" s="211">
        <v>-22156648</v>
      </c>
      <c r="N39" s="212">
        <v>-255696263.83158004</v>
      </c>
      <c r="O39" s="213">
        <v>-183156884.56037998</v>
      </c>
      <c r="P39" s="210">
        <v>-183156884.56037998</v>
      </c>
      <c r="Q39" s="211">
        <v>-163764999.99775004</v>
      </c>
      <c r="R39" s="214">
        <v>-172655997.99982715</v>
      </c>
    </row>
    <row r="40" spans="1:18" x14ac:dyDescent="0.25">
      <c r="A40" s="204" t="s">
        <v>727</v>
      </c>
      <c r="B40" s="198"/>
      <c r="C40" s="205">
        <v>33177000</v>
      </c>
      <c r="D40" s="206">
        <v>0</v>
      </c>
      <c r="E40" s="206">
        <v>4000000</v>
      </c>
      <c r="F40" s="206">
        <v>0</v>
      </c>
      <c r="G40" s="206">
        <v>5000000</v>
      </c>
      <c r="H40" s="207"/>
      <c r="I40" s="205">
        <v>2000000</v>
      </c>
      <c r="J40" s="206">
        <v>51472000</v>
      </c>
      <c r="K40" s="206">
        <v>57169640</v>
      </c>
      <c r="L40" s="206">
        <v>0</v>
      </c>
      <c r="M40" s="206">
        <v>0</v>
      </c>
      <c r="N40" s="201">
        <v>-435</v>
      </c>
      <c r="O40" s="202"/>
      <c r="P40" s="199">
        <v>152818205</v>
      </c>
      <c r="Q40" s="200">
        <v>113766000</v>
      </c>
      <c r="R40" s="203">
        <v>122141000</v>
      </c>
    </row>
    <row r="41" spans="1:18" x14ac:dyDescent="0.25">
      <c r="A41" s="204" t="s">
        <v>1041</v>
      </c>
      <c r="B41" s="198"/>
      <c r="C41" s="205">
        <v>0</v>
      </c>
      <c r="D41" s="206">
        <v>0</v>
      </c>
      <c r="E41" s="206">
        <v>0</v>
      </c>
      <c r="F41" s="206">
        <v>0</v>
      </c>
      <c r="G41" s="206">
        <v>0</v>
      </c>
      <c r="H41" s="207">
        <v>0</v>
      </c>
      <c r="I41" s="205">
        <v>0</v>
      </c>
      <c r="J41" s="206">
        <v>0</v>
      </c>
      <c r="K41" s="206">
        <v>0</v>
      </c>
      <c r="L41" s="206">
        <v>0</v>
      </c>
      <c r="M41" s="206">
        <v>0</v>
      </c>
      <c r="N41" s="201">
        <v>0</v>
      </c>
      <c r="O41" s="202"/>
      <c r="P41" s="199">
        <v>0</v>
      </c>
      <c r="Q41" s="200">
        <v>0</v>
      </c>
      <c r="R41" s="203">
        <v>0</v>
      </c>
    </row>
    <row r="42" spans="1:18" x14ac:dyDescent="0.25">
      <c r="A42" s="204" t="s">
        <v>728</v>
      </c>
      <c r="B42" s="198"/>
      <c r="C42" s="205">
        <v>0</v>
      </c>
      <c r="D42" s="206">
        <v>0</v>
      </c>
      <c r="E42" s="206">
        <v>0</v>
      </c>
      <c r="F42" s="206">
        <v>0</v>
      </c>
      <c r="G42" s="206">
        <v>0</v>
      </c>
      <c r="H42" s="207">
        <v>0</v>
      </c>
      <c r="I42" s="205">
        <v>0</v>
      </c>
      <c r="J42" s="206">
        <v>0</v>
      </c>
      <c r="K42" s="206">
        <v>0</v>
      </c>
      <c r="L42" s="206">
        <v>0</v>
      </c>
      <c r="M42" s="206">
        <v>0</v>
      </c>
      <c r="N42" s="201">
        <v>58000000</v>
      </c>
      <c r="O42" s="202"/>
      <c r="P42" s="199">
        <v>58000000</v>
      </c>
      <c r="Q42" s="200">
        <v>65000000</v>
      </c>
      <c r="R42" s="203">
        <v>58000000</v>
      </c>
    </row>
    <row r="43" spans="1:18" x14ac:dyDescent="0.25">
      <c r="A43" s="216" t="s">
        <v>729</v>
      </c>
      <c r="B43" s="216"/>
      <c r="C43" s="217">
        <v>86410270.609999999</v>
      </c>
      <c r="D43" s="218">
        <v>51367231.570000008</v>
      </c>
      <c r="E43" s="218">
        <v>-36695527</v>
      </c>
      <c r="F43" s="218">
        <v>-17648314.979999986</v>
      </c>
      <c r="G43" s="218">
        <v>5105099</v>
      </c>
      <c r="H43" s="219">
        <v>65025806.901199982</v>
      </c>
      <c r="I43" s="217">
        <v>-16935316.210000001</v>
      </c>
      <c r="J43" s="218">
        <v>17475690.359999999</v>
      </c>
      <c r="K43" s="218">
        <v>110496791.02</v>
      </c>
      <c r="L43" s="218">
        <v>-17087064</v>
      </c>
      <c r="M43" s="218">
        <v>-22156648</v>
      </c>
      <c r="N43" s="219">
        <v>-197696698.83158004</v>
      </c>
      <c r="O43" s="220">
        <v>-183156884.56037998</v>
      </c>
      <c r="P43" s="217">
        <v>27661320.439620018</v>
      </c>
      <c r="Q43" s="218">
        <v>15001000.002249956</v>
      </c>
      <c r="R43" s="221">
        <v>7485002.0001728535</v>
      </c>
    </row>
    <row r="44" spans="1:18" x14ac:dyDescent="0.25">
      <c r="A44" s="222" t="s">
        <v>708</v>
      </c>
      <c r="B44" s="223"/>
      <c r="C44" s="224"/>
      <c r="D44" s="224"/>
      <c r="E44" s="224"/>
      <c r="F44" s="224"/>
      <c r="G44" s="224"/>
      <c r="H44" s="224"/>
      <c r="I44" s="224"/>
      <c r="J44" s="224"/>
      <c r="K44" s="224"/>
      <c r="L44" s="224"/>
      <c r="M44" s="224"/>
      <c r="N44" s="224"/>
      <c r="O44" s="224"/>
      <c r="P44" s="224"/>
      <c r="Q44" s="224"/>
      <c r="R44" s="224"/>
    </row>
    <row r="45" spans="1:18" x14ac:dyDescent="0.25">
      <c r="A45" s="225" t="s">
        <v>1042</v>
      </c>
      <c r="B45" s="226"/>
      <c r="C45" s="226"/>
      <c r="D45" s="226"/>
      <c r="E45" s="226"/>
      <c r="F45" s="226"/>
      <c r="G45" s="226"/>
      <c r="H45" s="226"/>
      <c r="I45" s="226"/>
      <c r="J45" s="226"/>
      <c r="K45" s="226"/>
      <c r="L45" s="226"/>
      <c r="M45" s="226"/>
      <c r="N45" s="226"/>
      <c r="O45" s="226"/>
      <c r="P45" s="226"/>
      <c r="Q45" s="226"/>
      <c r="R45" s="226"/>
    </row>
    <row r="46" spans="1:18" x14ac:dyDescent="0.25">
      <c r="A46" s="227" t="s">
        <v>730</v>
      </c>
      <c r="B46" s="227"/>
      <c r="C46" s="174"/>
      <c r="D46" s="174"/>
      <c r="E46" s="174"/>
      <c r="F46" s="174"/>
      <c r="G46" s="174"/>
      <c r="H46" s="174"/>
      <c r="I46" s="174"/>
      <c r="J46" s="174"/>
      <c r="K46" s="174"/>
      <c r="L46" s="174"/>
      <c r="M46" s="174"/>
      <c r="N46" s="174"/>
      <c r="O46" s="174"/>
      <c r="P46" s="228">
        <v>0</v>
      </c>
      <c r="Q46" s="228">
        <v>0</v>
      </c>
      <c r="R46" s="228">
        <v>0</v>
      </c>
    </row>
    <row r="55" spans="2:2" x14ac:dyDescent="0.25">
      <c r="B55" s="229"/>
    </row>
  </sheetData>
  <mergeCells count="3">
    <mergeCell ref="A2:A3"/>
    <mergeCell ref="B2:B3"/>
    <mergeCell ref="C2:N2"/>
  </mergeCell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192"/>
  <sheetViews>
    <sheetView zoomScale="90" zoomScaleNormal="90" workbookViewId="0">
      <selection activeCell="H21" sqref="H21"/>
    </sheetView>
  </sheetViews>
  <sheetFormatPr defaultRowHeight="15" x14ac:dyDescent="0.25"/>
  <cols>
    <col min="1" max="1" width="31.42578125" customWidth="1"/>
    <col min="14" max="14" width="11.140625" customWidth="1"/>
    <col min="15" max="15" width="10.42578125" customWidth="1"/>
    <col min="16" max="16" width="11.85546875" customWidth="1"/>
    <col min="17" max="17" width="10.7109375" customWidth="1"/>
    <col min="18" max="18" width="10.140625" customWidth="1"/>
  </cols>
  <sheetData>
    <row r="1" spans="1:18" x14ac:dyDescent="0.25">
      <c r="A1" s="173" t="s">
        <v>1043</v>
      </c>
      <c r="B1" s="173"/>
      <c r="C1" s="174"/>
      <c r="D1" s="175"/>
      <c r="E1" s="174"/>
      <c r="F1" s="174"/>
      <c r="G1" s="174"/>
      <c r="H1" s="174"/>
      <c r="I1" s="174"/>
      <c r="J1" s="174"/>
      <c r="K1" s="174"/>
      <c r="L1" s="174"/>
      <c r="M1" s="174"/>
      <c r="N1" s="174"/>
      <c r="O1" s="174"/>
      <c r="P1" s="174"/>
      <c r="Q1" s="174"/>
      <c r="R1" s="174"/>
    </row>
    <row r="2" spans="1:18" ht="37.5" customHeight="1" x14ac:dyDescent="0.25">
      <c r="A2" s="420" t="s">
        <v>1044</v>
      </c>
      <c r="B2" s="422" t="s">
        <v>731</v>
      </c>
      <c r="C2" s="424" t="s">
        <v>648</v>
      </c>
      <c r="D2" s="425"/>
      <c r="E2" s="425"/>
      <c r="F2" s="425"/>
      <c r="G2" s="425"/>
      <c r="H2" s="425"/>
      <c r="I2" s="425"/>
      <c r="J2" s="425"/>
      <c r="K2" s="425"/>
      <c r="L2" s="425"/>
      <c r="M2" s="425"/>
      <c r="N2" s="426"/>
      <c r="O2" s="176"/>
      <c r="P2" s="424" t="s">
        <v>649</v>
      </c>
      <c r="Q2" s="425"/>
      <c r="R2" s="427"/>
    </row>
    <row r="3" spans="1:18" ht="45.75" customHeight="1" x14ac:dyDescent="0.25">
      <c r="A3" s="421"/>
      <c r="B3" s="423"/>
      <c r="C3" s="180" t="s">
        <v>650</v>
      </c>
      <c r="D3" s="181" t="s">
        <v>651</v>
      </c>
      <c r="E3" s="181" t="s">
        <v>652</v>
      </c>
      <c r="F3" s="181" t="s">
        <v>653</v>
      </c>
      <c r="G3" s="181" t="s">
        <v>654</v>
      </c>
      <c r="H3" s="182" t="s">
        <v>655</v>
      </c>
      <c r="I3" s="183" t="s">
        <v>656</v>
      </c>
      <c r="J3" s="184" t="s">
        <v>657</v>
      </c>
      <c r="K3" s="181" t="s">
        <v>658</v>
      </c>
      <c r="L3" s="181" t="s">
        <v>659</v>
      </c>
      <c r="M3" s="185" t="s">
        <v>660</v>
      </c>
      <c r="N3" s="184" t="s">
        <v>661</v>
      </c>
      <c r="O3" s="186" t="s">
        <v>1035</v>
      </c>
      <c r="P3" s="183" t="s">
        <v>648</v>
      </c>
      <c r="Q3" s="184" t="s">
        <v>662</v>
      </c>
      <c r="R3" s="187" t="s">
        <v>663</v>
      </c>
    </row>
    <row r="4" spans="1:18" ht="25.5" x14ac:dyDescent="0.25">
      <c r="A4" s="230" t="s">
        <v>1036</v>
      </c>
      <c r="B4" s="189"/>
      <c r="C4" s="190" t="s">
        <v>1037</v>
      </c>
      <c r="D4" s="191" t="s">
        <v>1037</v>
      </c>
      <c r="E4" s="191" t="s">
        <v>1037</v>
      </c>
      <c r="F4" s="191" t="s">
        <v>1037</v>
      </c>
      <c r="G4" s="191" t="s">
        <v>1037</v>
      </c>
      <c r="H4" s="192" t="s">
        <v>1037</v>
      </c>
      <c r="I4" s="190" t="s">
        <v>1021</v>
      </c>
      <c r="J4" s="192" t="s">
        <v>1021</v>
      </c>
      <c r="K4" s="191" t="s">
        <v>1021</v>
      </c>
      <c r="L4" s="191" t="s">
        <v>1021</v>
      </c>
      <c r="M4" s="191" t="s">
        <v>1021</v>
      </c>
      <c r="N4" s="192" t="s">
        <v>1021</v>
      </c>
      <c r="O4" s="193"/>
      <c r="P4" s="194" t="s">
        <v>1021</v>
      </c>
      <c r="Q4" s="195" t="s">
        <v>1021</v>
      </c>
      <c r="R4" s="196" t="s">
        <v>1021</v>
      </c>
    </row>
    <row r="5" spans="1:18" x14ac:dyDescent="0.25">
      <c r="A5" s="231" t="s">
        <v>664</v>
      </c>
      <c r="B5" s="198">
        <v>1</v>
      </c>
      <c r="C5" s="199"/>
      <c r="D5" s="200"/>
      <c r="E5" s="200"/>
      <c r="F5" s="200"/>
      <c r="G5" s="200"/>
      <c r="H5" s="201"/>
      <c r="I5" s="199"/>
      <c r="J5" s="200"/>
      <c r="K5" s="200"/>
      <c r="L5" s="200"/>
      <c r="M5" s="200"/>
      <c r="N5" s="201"/>
      <c r="O5" s="202"/>
      <c r="P5" s="232"/>
      <c r="Q5" s="200"/>
      <c r="R5" s="203"/>
    </row>
    <row r="6" spans="1:18" x14ac:dyDescent="0.25">
      <c r="A6" s="198" t="s">
        <v>665</v>
      </c>
      <c r="B6" s="198"/>
      <c r="C6" s="206">
        <v>5371821.1299999999</v>
      </c>
      <c r="D6" s="206">
        <v>4773575.87</v>
      </c>
      <c r="E6" s="206">
        <v>4759000</v>
      </c>
      <c r="F6" s="206">
        <v>5164726.5399999991</v>
      </c>
      <c r="G6" s="206">
        <v>5096002</v>
      </c>
      <c r="H6" s="206">
        <v>4737785</v>
      </c>
      <c r="I6" s="206">
        <v>4916597</v>
      </c>
      <c r="J6" s="206">
        <v>4216500.12</v>
      </c>
      <c r="K6" s="206">
        <v>4152171.64</v>
      </c>
      <c r="L6" s="206">
        <v>3223000</v>
      </c>
      <c r="M6" s="206">
        <v>3245600</v>
      </c>
      <c r="N6" s="201">
        <v>3335220.700000003</v>
      </c>
      <c r="O6" s="202">
        <v>52992000</v>
      </c>
      <c r="P6" s="205">
        <v>52992000</v>
      </c>
      <c r="Q6" s="206">
        <v>56278000</v>
      </c>
      <c r="R6" s="233">
        <v>59598000</v>
      </c>
    </row>
    <row r="7" spans="1:18" x14ac:dyDescent="0.25">
      <c r="A7" s="198" t="s">
        <v>666</v>
      </c>
      <c r="B7" s="198"/>
      <c r="C7" s="206">
        <v>0</v>
      </c>
      <c r="D7" s="206">
        <v>0</v>
      </c>
      <c r="E7" s="206">
        <v>0</v>
      </c>
      <c r="F7" s="206">
        <v>0</v>
      </c>
      <c r="G7" s="206">
        <v>0</v>
      </c>
      <c r="H7" s="206">
        <v>0</v>
      </c>
      <c r="I7" s="206">
        <v>0</v>
      </c>
      <c r="J7" s="206">
        <v>0</v>
      </c>
      <c r="K7" s="206">
        <v>0</v>
      </c>
      <c r="L7" s="206">
        <v>0</v>
      </c>
      <c r="M7" s="206">
        <v>0</v>
      </c>
      <c r="N7" s="201">
        <v>0</v>
      </c>
      <c r="O7" s="202">
        <v>0</v>
      </c>
      <c r="P7" s="206">
        <v>0</v>
      </c>
      <c r="Q7" s="206">
        <v>0</v>
      </c>
      <c r="R7" s="206">
        <v>0</v>
      </c>
    </row>
    <row r="8" spans="1:18" x14ac:dyDescent="0.25">
      <c r="A8" s="198" t="s">
        <v>667</v>
      </c>
      <c r="B8" s="198"/>
      <c r="C8" s="206">
        <v>21901000</v>
      </c>
      <c r="D8" s="206">
        <v>22984877.540000007</v>
      </c>
      <c r="E8" s="206">
        <v>24386871</v>
      </c>
      <c r="F8" s="206">
        <v>18912320</v>
      </c>
      <c r="G8" s="206">
        <v>24668579</v>
      </c>
      <c r="H8" s="206">
        <v>24686897.5</v>
      </c>
      <c r="I8" s="206">
        <v>26402779.420000002</v>
      </c>
      <c r="J8" s="206">
        <v>39907349</v>
      </c>
      <c r="K8" s="206">
        <v>39180349</v>
      </c>
      <c r="L8" s="206">
        <v>0</v>
      </c>
      <c r="M8" s="206">
        <v>0</v>
      </c>
      <c r="N8" s="201">
        <v>63186977.539999962</v>
      </c>
      <c r="O8" s="202">
        <v>306218000</v>
      </c>
      <c r="P8" s="205">
        <v>306218000</v>
      </c>
      <c r="Q8" s="205">
        <v>330287000</v>
      </c>
      <c r="R8" s="205">
        <v>356248000</v>
      </c>
    </row>
    <row r="9" spans="1:18" x14ac:dyDescent="0.25">
      <c r="A9" s="198" t="s">
        <v>668</v>
      </c>
      <c r="B9" s="198"/>
      <c r="C9" s="206">
        <v>0</v>
      </c>
      <c r="D9" s="206"/>
      <c r="E9" s="206"/>
      <c r="F9" s="206">
        <v>0</v>
      </c>
      <c r="G9" s="206">
        <v>0</v>
      </c>
      <c r="H9" s="206">
        <v>0</v>
      </c>
      <c r="I9" s="206">
        <v>0</v>
      </c>
      <c r="J9" s="206">
        <v>0</v>
      </c>
      <c r="K9" s="206">
        <v>0</v>
      </c>
      <c r="L9" s="206">
        <v>0</v>
      </c>
      <c r="M9" s="206">
        <v>0</v>
      </c>
      <c r="N9" s="201">
        <v>0</v>
      </c>
      <c r="O9" s="202">
        <v>0</v>
      </c>
      <c r="P9" s="206"/>
      <c r="Q9" s="206"/>
      <c r="R9" s="206"/>
    </row>
    <row r="10" spans="1:18" x14ac:dyDescent="0.25">
      <c r="A10" s="198" t="s">
        <v>669</v>
      </c>
      <c r="B10" s="198"/>
      <c r="C10" s="206">
        <v>0</v>
      </c>
      <c r="D10" s="206">
        <v>0</v>
      </c>
      <c r="E10" s="206">
        <v>0</v>
      </c>
      <c r="F10" s="206">
        <v>0</v>
      </c>
      <c r="G10" s="206">
        <v>0</v>
      </c>
      <c r="H10" s="206">
        <v>0</v>
      </c>
      <c r="I10" s="206">
        <v>0</v>
      </c>
      <c r="J10" s="206">
        <v>0</v>
      </c>
      <c r="K10" s="206">
        <v>0</v>
      </c>
      <c r="L10" s="206">
        <v>0</v>
      </c>
      <c r="M10" s="206">
        <v>0</v>
      </c>
      <c r="N10" s="201">
        <v>0</v>
      </c>
      <c r="O10" s="202">
        <v>0</v>
      </c>
      <c r="P10" s="206">
        <v>0</v>
      </c>
      <c r="Q10" s="206">
        <v>0</v>
      </c>
      <c r="R10" s="206">
        <v>0</v>
      </c>
    </row>
    <row r="11" spans="1:18" x14ac:dyDescent="0.25">
      <c r="A11" s="198" t="s">
        <v>1038</v>
      </c>
      <c r="B11" s="198"/>
      <c r="C11" s="206">
        <v>1619000</v>
      </c>
      <c r="D11" s="206">
        <v>663059.68000000017</v>
      </c>
      <c r="E11" s="206">
        <v>139659</v>
      </c>
      <c r="F11" s="206">
        <v>668240</v>
      </c>
      <c r="G11" s="206">
        <v>740861</v>
      </c>
      <c r="H11" s="206">
        <v>519782.08</v>
      </c>
      <c r="I11" s="206">
        <v>623205.03</v>
      </c>
      <c r="J11" s="206">
        <v>837618</v>
      </c>
      <c r="K11" s="206">
        <v>943618</v>
      </c>
      <c r="L11" s="206">
        <v>0</v>
      </c>
      <c r="M11" s="206">
        <v>0</v>
      </c>
      <c r="N11" s="201">
        <v>1588957.21</v>
      </c>
      <c r="O11" s="202">
        <v>8344000</v>
      </c>
      <c r="P11" s="206">
        <v>8344000</v>
      </c>
      <c r="Q11" s="206">
        <v>7500000</v>
      </c>
      <c r="R11" s="206">
        <v>7943000</v>
      </c>
    </row>
    <row r="12" spans="1:18" x14ac:dyDescent="0.25">
      <c r="A12" s="198" t="s">
        <v>670</v>
      </c>
      <c r="B12" s="198"/>
      <c r="C12" s="206">
        <v>0</v>
      </c>
      <c r="D12" s="206">
        <v>0</v>
      </c>
      <c r="E12" s="206">
        <v>0</v>
      </c>
      <c r="F12" s="206">
        <v>0</v>
      </c>
      <c r="G12" s="206">
        <v>0</v>
      </c>
      <c r="H12" s="206">
        <v>0</v>
      </c>
      <c r="I12" s="206">
        <v>0</v>
      </c>
      <c r="J12" s="206">
        <v>0</v>
      </c>
      <c r="K12" s="206">
        <v>0</v>
      </c>
      <c r="L12" s="206">
        <v>0</v>
      </c>
      <c r="M12" s="206">
        <v>0</v>
      </c>
      <c r="N12" s="201">
        <v>0</v>
      </c>
      <c r="O12" s="202">
        <v>0</v>
      </c>
      <c r="P12" s="206"/>
      <c r="Q12" s="206"/>
      <c r="R12" s="206"/>
    </row>
    <row r="13" spans="1:18" x14ac:dyDescent="0.25">
      <c r="A13" s="198" t="s">
        <v>671</v>
      </c>
      <c r="B13" s="198"/>
      <c r="C13" s="206">
        <v>45000</v>
      </c>
      <c r="D13" s="206">
        <v>23078.200000000012</v>
      </c>
      <c r="E13" s="206">
        <v>41150</v>
      </c>
      <c r="F13" s="206">
        <v>21448</v>
      </c>
      <c r="G13" s="206">
        <v>39913</v>
      </c>
      <c r="H13" s="206">
        <v>2939.7600000000007</v>
      </c>
      <c r="I13" s="206">
        <v>9243.130000000001</v>
      </c>
      <c r="J13" s="206">
        <v>55147</v>
      </c>
      <c r="K13" s="206">
        <v>60058</v>
      </c>
      <c r="L13" s="206">
        <v>0</v>
      </c>
      <c r="M13" s="206">
        <v>0</v>
      </c>
      <c r="N13" s="201">
        <v>180656.90999999997</v>
      </c>
      <c r="O13" s="202">
        <v>478634</v>
      </c>
      <c r="P13" s="206">
        <v>478634</v>
      </c>
      <c r="Q13" s="206">
        <v>510000</v>
      </c>
      <c r="R13" s="206">
        <v>543500</v>
      </c>
    </row>
    <row r="14" spans="1:18" x14ac:dyDescent="0.25">
      <c r="A14" s="198" t="s">
        <v>672</v>
      </c>
      <c r="B14" s="198"/>
      <c r="C14" s="206">
        <v>1324000</v>
      </c>
      <c r="D14" s="206">
        <v>143236.32000000007</v>
      </c>
      <c r="E14" s="206">
        <v>213655</v>
      </c>
      <c r="F14" s="206">
        <v>225630.52000000002</v>
      </c>
      <c r="G14" s="206">
        <v>434248.75999999931</v>
      </c>
      <c r="H14" s="206">
        <v>109927.9</v>
      </c>
      <c r="I14" s="206">
        <v>373177</v>
      </c>
      <c r="J14" s="206">
        <v>245088</v>
      </c>
      <c r="K14" s="206">
        <v>184500</v>
      </c>
      <c r="L14" s="206">
        <v>0</v>
      </c>
      <c r="M14" s="206">
        <v>0</v>
      </c>
      <c r="N14" s="201">
        <v>781346.50000000047</v>
      </c>
      <c r="O14" s="202">
        <v>4034810</v>
      </c>
      <c r="P14" s="206">
        <v>4034810</v>
      </c>
      <c r="Q14" s="206">
        <v>4285000</v>
      </c>
      <c r="R14" s="206">
        <v>4538000</v>
      </c>
    </row>
    <row r="15" spans="1:18" x14ac:dyDescent="0.25">
      <c r="A15" s="198" t="s">
        <v>673</v>
      </c>
      <c r="B15" s="198"/>
      <c r="C15" s="206">
        <v>0</v>
      </c>
      <c r="D15" s="206">
        <v>0</v>
      </c>
      <c r="E15" s="206">
        <v>0</v>
      </c>
      <c r="F15" s="206"/>
      <c r="G15" s="206"/>
      <c r="H15" s="206"/>
      <c r="I15" s="206">
        <v>2761823</v>
      </c>
      <c r="J15" s="206">
        <v>2548000</v>
      </c>
      <c r="K15" s="206">
        <v>2470401</v>
      </c>
      <c r="L15" s="206">
        <v>0</v>
      </c>
      <c r="M15" s="206">
        <v>0</v>
      </c>
      <c r="N15" s="201">
        <v>5120508.0746199992</v>
      </c>
      <c r="O15" s="202">
        <v>12900732.074619999</v>
      </c>
      <c r="P15" s="206">
        <v>12900732.074619999</v>
      </c>
      <c r="Q15" s="206">
        <v>13701000</v>
      </c>
      <c r="R15" s="206">
        <v>12230500</v>
      </c>
    </row>
    <row r="16" spans="1:18" x14ac:dyDescent="0.25">
      <c r="A16" s="198" t="s">
        <v>674</v>
      </c>
      <c r="B16" s="198"/>
      <c r="C16" s="206">
        <v>0</v>
      </c>
      <c r="D16" s="206">
        <v>0</v>
      </c>
      <c r="E16" s="206">
        <v>0</v>
      </c>
      <c r="F16" s="206">
        <v>0</v>
      </c>
      <c r="G16" s="206">
        <v>0</v>
      </c>
      <c r="H16" s="206">
        <v>0</v>
      </c>
      <c r="I16" s="206">
        <v>0</v>
      </c>
      <c r="J16" s="206">
        <v>0</v>
      </c>
      <c r="K16" s="206">
        <v>0</v>
      </c>
      <c r="L16" s="206">
        <v>0</v>
      </c>
      <c r="M16" s="206">
        <v>0</v>
      </c>
      <c r="N16" s="201">
        <v>0</v>
      </c>
      <c r="O16" s="202">
        <v>0</v>
      </c>
      <c r="P16" s="206">
        <v>0</v>
      </c>
      <c r="Q16" s="206">
        <v>0</v>
      </c>
      <c r="R16" s="206">
        <v>0</v>
      </c>
    </row>
    <row r="17" spans="1:18" x14ac:dyDescent="0.25">
      <c r="A17" s="198" t="s">
        <v>675</v>
      </c>
      <c r="B17" s="198"/>
      <c r="C17" s="206">
        <v>82000</v>
      </c>
      <c r="D17" s="206">
        <v>95638.169999999984</v>
      </c>
      <c r="E17" s="206">
        <v>85008</v>
      </c>
      <c r="F17" s="206">
        <v>68527</v>
      </c>
      <c r="G17" s="206">
        <v>78259</v>
      </c>
      <c r="H17" s="206">
        <v>89000</v>
      </c>
      <c r="I17" s="206">
        <v>67000</v>
      </c>
      <c r="J17" s="206">
        <v>69000</v>
      </c>
      <c r="K17" s="206">
        <v>423000</v>
      </c>
      <c r="L17" s="206">
        <v>0</v>
      </c>
      <c r="M17" s="206">
        <v>0</v>
      </c>
      <c r="N17" s="201">
        <v>719964.77418000018</v>
      </c>
      <c r="O17" s="202">
        <v>1777396.9441800001</v>
      </c>
      <c r="P17" s="206">
        <v>1777396.9441800001</v>
      </c>
      <c r="Q17" s="206">
        <v>1888000</v>
      </c>
      <c r="R17" s="206">
        <v>1999000</v>
      </c>
    </row>
    <row r="18" spans="1:18" x14ac:dyDescent="0.25">
      <c r="A18" s="198" t="s">
        <v>676</v>
      </c>
      <c r="B18" s="198"/>
      <c r="C18" s="206">
        <v>1392000</v>
      </c>
      <c r="D18" s="206">
        <v>666060.0299999998</v>
      </c>
      <c r="E18" s="206">
        <v>0</v>
      </c>
      <c r="F18" s="206">
        <v>516729</v>
      </c>
      <c r="G18" s="206">
        <v>677773</v>
      </c>
      <c r="H18" s="206">
        <v>903177.28</v>
      </c>
      <c r="I18" s="206">
        <v>884895.14</v>
      </c>
      <c r="J18" s="206">
        <v>1035000</v>
      </c>
      <c r="K18" s="206">
        <v>1574025</v>
      </c>
      <c r="L18" s="206">
        <v>0</v>
      </c>
      <c r="M18" s="206">
        <v>0</v>
      </c>
      <c r="N18" s="201">
        <v>4508508.4308200013</v>
      </c>
      <c r="O18" s="202">
        <v>12158167.880820001</v>
      </c>
      <c r="P18" s="206">
        <v>12158167.880820001</v>
      </c>
      <c r="Q18" s="206">
        <v>12912000</v>
      </c>
      <c r="R18" s="206">
        <v>13674000</v>
      </c>
    </row>
    <row r="19" spans="1:18" x14ac:dyDescent="0.25">
      <c r="A19" s="198" t="s">
        <v>677</v>
      </c>
      <c r="B19" s="198"/>
      <c r="C19" s="206">
        <v>0</v>
      </c>
      <c r="D19" s="206">
        <v>0</v>
      </c>
      <c r="E19" s="206">
        <v>0</v>
      </c>
      <c r="F19" s="206"/>
      <c r="G19" s="206">
        <v>0</v>
      </c>
      <c r="H19" s="206">
        <v>0</v>
      </c>
      <c r="I19" s="206">
        <v>0</v>
      </c>
      <c r="J19" s="206">
        <v>0</v>
      </c>
      <c r="K19" s="206">
        <v>0</v>
      </c>
      <c r="L19" s="206">
        <v>0</v>
      </c>
      <c r="M19" s="206">
        <v>0</v>
      </c>
      <c r="N19" s="201">
        <v>23662342</v>
      </c>
      <c r="O19" s="202">
        <v>23662342</v>
      </c>
      <c r="P19" s="206">
        <v>23662342</v>
      </c>
      <c r="Q19" s="206">
        <v>24662000</v>
      </c>
      <c r="R19" s="206">
        <v>25789000</v>
      </c>
    </row>
    <row r="20" spans="1:18" x14ac:dyDescent="0.25">
      <c r="A20" s="198" t="s">
        <v>678</v>
      </c>
      <c r="B20" s="198"/>
      <c r="C20" s="206">
        <v>291000</v>
      </c>
      <c r="D20" s="206">
        <v>2000000</v>
      </c>
      <c r="E20" s="206">
        <v>1654000</v>
      </c>
      <c r="F20" s="206">
        <v>96882000</v>
      </c>
      <c r="G20" s="206"/>
      <c r="H20" s="206"/>
      <c r="I20" s="206">
        <v>75410500</v>
      </c>
      <c r="J20" s="206">
        <v>0</v>
      </c>
      <c r="K20" s="206">
        <v>0</v>
      </c>
      <c r="L20" s="206">
        <v>0</v>
      </c>
      <c r="M20" s="206">
        <v>0</v>
      </c>
      <c r="N20" s="201">
        <v>129612500</v>
      </c>
      <c r="O20" s="202">
        <v>305850000</v>
      </c>
      <c r="P20" s="206">
        <v>305850000</v>
      </c>
      <c r="Q20" s="206">
        <v>305515000</v>
      </c>
      <c r="R20" s="206">
        <v>323340000</v>
      </c>
    </row>
    <row r="21" spans="1:18" x14ac:dyDescent="0.25">
      <c r="A21" s="198" t="s">
        <v>679</v>
      </c>
      <c r="B21" s="204"/>
      <c r="C21" s="206">
        <v>323000</v>
      </c>
      <c r="D21" s="206">
        <v>0</v>
      </c>
      <c r="E21" s="206">
        <v>546000</v>
      </c>
      <c r="F21" s="206">
        <v>678090</v>
      </c>
      <c r="G21" s="206">
        <v>897350.8600000001</v>
      </c>
      <c r="H21" s="206">
        <v>22182.689999999995</v>
      </c>
      <c r="I21" s="206">
        <v>481259.83</v>
      </c>
      <c r="J21" s="206">
        <v>757000</v>
      </c>
      <c r="K21" s="206">
        <v>758900</v>
      </c>
      <c r="L21" s="206">
        <v>0</v>
      </c>
      <c r="M21" s="206">
        <v>0</v>
      </c>
      <c r="N21" s="201">
        <v>1669216.6199999992</v>
      </c>
      <c r="O21" s="202">
        <v>6133000</v>
      </c>
      <c r="P21" s="206">
        <v>6133000</v>
      </c>
      <c r="Q21" s="206">
        <v>6515000</v>
      </c>
      <c r="R21" s="206">
        <v>6900000</v>
      </c>
    </row>
    <row r="22" spans="1:18" x14ac:dyDescent="0.25">
      <c r="A22" s="208" t="s">
        <v>680</v>
      </c>
      <c r="B22" s="209"/>
      <c r="C22" s="234">
        <v>32348821.129999999</v>
      </c>
      <c r="D22" s="235">
        <v>31349525.81000001</v>
      </c>
      <c r="E22" s="235">
        <v>31825343</v>
      </c>
      <c r="F22" s="235">
        <v>123137711.06</v>
      </c>
      <c r="G22" s="235">
        <v>32632986.619999997</v>
      </c>
      <c r="H22" s="236">
        <v>31071692.210000001</v>
      </c>
      <c r="I22" s="234">
        <v>111930479.55</v>
      </c>
      <c r="J22" s="235">
        <v>49670702.119999997</v>
      </c>
      <c r="K22" s="235">
        <v>49747022.640000001</v>
      </c>
      <c r="L22" s="235">
        <v>3223000</v>
      </c>
      <c r="M22" s="235">
        <v>3245600</v>
      </c>
      <c r="N22" s="236">
        <v>234366198.75961995</v>
      </c>
      <c r="O22" s="237">
        <v>734549082.89962006</v>
      </c>
      <c r="P22" s="234">
        <v>734549082.89962006</v>
      </c>
      <c r="Q22" s="235">
        <v>764053000</v>
      </c>
      <c r="R22" s="238">
        <v>812803000</v>
      </c>
    </row>
    <row r="23" spans="1:18" x14ac:dyDescent="0.25">
      <c r="A23" s="239"/>
      <c r="B23" s="204"/>
      <c r="C23" s="199"/>
      <c r="D23" s="200"/>
      <c r="E23" s="200"/>
      <c r="F23" s="200"/>
      <c r="G23" s="200"/>
      <c r="H23" s="201"/>
      <c r="I23" s="199"/>
      <c r="J23" s="200"/>
      <c r="K23" s="200"/>
      <c r="L23" s="200"/>
      <c r="M23" s="200"/>
      <c r="N23" s="201"/>
      <c r="O23" s="202"/>
      <c r="P23" s="199"/>
      <c r="Q23" s="200"/>
      <c r="R23" s="203"/>
    </row>
    <row r="24" spans="1:18" x14ac:dyDescent="0.25">
      <c r="A24" s="240" t="s">
        <v>681</v>
      </c>
      <c r="B24" s="198"/>
      <c r="C24" s="199"/>
      <c r="D24" s="200"/>
      <c r="E24" s="200"/>
      <c r="F24" s="200"/>
      <c r="G24" s="200"/>
      <c r="H24" s="201"/>
      <c r="I24" s="199"/>
      <c r="J24" s="200"/>
      <c r="K24" s="200"/>
      <c r="L24" s="200"/>
      <c r="M24" s="200"/>
      <c r="N24" s="201"/>
      <c r="O24" s="202"/>
      <c r="P24" s="199"/>
      <c r="Q24" s="200"/>
      <c r="R24" s="203"/>
    </row>
    <row r="25" spans="1:18" x14ac:dyDescent="0.25">
      <c r="A25" s="241" t="s">
        <v>1045</v>
      </c>
      <c r="B25" s="198"/>
      <c r="C25" s="205">
        <v>33177000</v>
      </c>
      <c r="D25" s="206">
        <v>0</v>
      </c>
      <c r="E25" s="206">
        <v>4000000</v>
      </c>
      <c r="F25" s="206">
        <v>0</v>
      </c>
      <c r="G25" s="206">
        <v>5000000</v>
      </c>
      <c r="H25" s="207"/>
      <c r="I25" s="205">
        <v>2000000</v>
      </c>
      <c r="J25" s="206">
        <v>51472000</v>
      </c>
      <c r="K25" s="206">
        <v>57169640</v>
      </c>
      <c r="L25" s="206">
        <v>0</v>
      </c>
      <c r="M25" s="206">
        <v>0</v>
      </c>
      <c r="N25" s="201">
        <v>-435</v>
      </c>
      <c r="O25" s="202">
        <v>152818205</v>
      </c>
      <c r="P25" s="205">
        <v>152818205</v>
      </c>
      <c r="Q25" s="206">
        <v>113766000</v>
      </c>
      <c r="R25" s="233">
        <v>122141000</v>
      </c>
    </row>
    <row r="26" spans="1:18" x14ac:dyDescent="0.25">
      <c r="A26" s="198" t="s">
        <v>1046</v>
      </c>
      <c r="B26" s="198"/>
      <c r="C26" s="205">
        <v>0</v>
      </c>
      <c r="D26" s="206">
        <v>0</v>
      </c>
      <c r="E26" s="206">
        <v>0</v>
      </c>
      <c r="F26" s="206">
        <v>0</v>
      </c>
      <c r="G26" s="206">
        <v>0</v>
      </c>
      <c r="H26" s="207">
        <v>0</v>
      </c>
      <c r="I26" s="205">
        <v>0</v>
      </c>
      <c r="J26" s="206">
        <v>0</v>
      </c>
      <c r="K26" s="206">
        <v>0</v>
      </c>
      <c r="L26" s="206">
        <v>0</v>
      </c>
      <c r="M26" s="206">
        <v>0</v>
      </c>
      <c r="N26" s="201">
        <v>0</v>
      </c>
      <c r="O26" s="202">
        <v>0</v>
      </c>
      <c r="P26" s="205">
        <v>0</v>
      </c>
      <c r="Q26" s="206">
        <v>0</v>
      </c>
      <c r="R26" s="233">
        <v>0</v>
      </c>
    </row>
    <row r="27" spans="1:18" x14ac:dyDescent="0.25">
      <c r="A27" s="198" t="s">
        <v>682</v>
      </c>
      <c r="B27" s="198"/>
      <c r="C27" s="205">
        <v>0</v>
      </c>
      <c r="D27" s="206">
        <v>0</v>
      </c>
      <c r="E27" s="206">
        <v>0</v>
      </c>
      <c r="F27" s="206">
        <v>0</v>
      </c>
      <c r="G27" s="206">
        <v>0</v>
      </c>
      <c r="H27" s="207">
        <v>0</v>
      </c>
      <c r="I27" s="205">
        <v>0</v>
      </c>
      <c r="J27" s="206">
        <v>0</v>
      </c>
      <c r="K27" s="206">
        <v>0</v>
      </c>
      <c r="L27" s="206">
        <v>0</v>
      </c>
      <c r="M27" s="206">
        <v>0</v>
      </c>
      <c r="N27" s="201">
        <v>0</v>
      </c>
      <c r="O27" s="202">
        <v>0</v>
      </c>
      <c r="P27" s="205">
        <v>0</v>
      </c>
      <c r="Q27" s="206">
        <v>0</v>
      </c>
      <c r="R27" s="233">
        <v>0</v>
      </c>
    </row>
    <row r="28" spans="1:18" x14ac:dyDescent="0.25">
      <c r="A28" s="198" t="s">
        <v>683</v>
      </c>
      <c r="B28" s="198"/>
      <c r="C28" s="205">
        <v>0</v>
      </c>
      <c r="D28" s="206">
        <v>0</v>
      </c>
      <c r="E28" s="206">
        <v>0</v>
      </c>
      <c r="F28" s="206">
        <v>0</v>
      </c>
      <c r="G28" s="206">
        <v>0</v>
      </c>
      <c r="H28" s="207">
        <v>0</v>
      </c>
      <c r="I28" s="205">
        <v>0</v>
      </c>
      <c r="J28" s="206">
        <v>0</v>
      </c>
      <c r="K28" s="206">
        <v>0</v>
      </c>
      <c r="L28" s="206">
        <v>0</v>
      </c>
      <c r="M28" s="206">
        <v>0</v>
      </c>
      <c r="N28" s="201">
        <v>0</v>
      </c>
      <c r="O28" s="202">
        <v>0</v>
      </c>
      <c r="P28" s="205">
        <v>0</v>
      </c>
      <c r="Q28" s="206">
        <v>0</v>
      </c>
      <c r="R28" s="233">
        <v>0</v>
      </c>
    </row>
    <row r="29" spans="1:18" x14ac:dyDescent="0.25">
      <c r="A29" s="198" t="s">
        <v>684</v>
      </c>
      <c r="B29" s="198"/>
      <c r="C29" s="205">
        <v>0</v>
      </c>
      <c r="D29" s="206">
        <v>0</v>
      </c>
      <c r="E29" s="206">
        <v>0</v>
      </c>
      <c r="F29" s="206">
        <v>0</v>
      </c>
      <c r="G29" s="206">
        <v>0</v>
      </c>
      <c r="H29" s="207">
        <v>0</v>
      </c>
      <c r="I29" s="205">
        <v>0</v>
      </c>
      <c r="J29" s="206">
        <v>0</v>
      </c>
      <c r="K29" s="206">
        <v>0</v>
      </c>
      <c r="L29" s="206">
        <v>0</v>
      </c>
      <c r="M29" s="206">
        <v>0</v>
      </c>
      <c r="N29" s="201">
        <v>0</v>
      </c>
      <c r="O29" s="202"/>
      <c r="P29" s="205">
        <v>0</v>
      </c>
      <c r="Q29" s="206">
        <v>0</v>
      </c>
      <c r="R29" s="233">
        <v>0</v>
      </c>
    </row>
    <row r="30" spans="1:18" x14ac:dyDescent="0.25">
      <c r="A30" s="242" t="s">
        <v>685</v>
      </c>
      <c r="B30" s="198"/>
      <c r="C30" s="205">
        <v>0</v>
      </c>
      <c r="D30" s="206">
        <v>0</v>
      </c>
      <c r="E30" s="206">
        <v>0</v>
      </c>
      <c r="F30" s="206">
        <v>0</v>
      </c>
      <c r="G30" s="206">
        <v>0</v>
      </c>
      <c r="H30" s="207">
        <v>0</v>
      </c>
      <c r="I30" s="205">
        <v>0</v>
      </c>
      <c r="J30" s="206">
        <v>0</v>
      </c>
      <c r="K30" s="206">
        <v>0</v>
      </c>
      <c r="L30" s="206">
        <v>0</v>
      </c>
      <c r="M30" s="206">
        <v>0</v>
      </c>
      <c r="N30" s="201">
        <v>0</v>
      </c>
      <c r="O30" s="202"/>
      <c r="P30" s="205">
        <v>0</v>
      </c>
      <c r="Q30" s="206">
        <v>0</v>
      </c>
      <c r="R30" s="233">
        <v>0</v>
      </c>
    </row>
    <row r="31" spans="1:18" x14ac:dyDescent="0.25">
      <c r="A31" s="198" t="s">
        <v>686</v>
      </c>
      <c r="B31" s="198"/>
      <c r="C31" s="205">
        <v>0</v>
      </c>
      <c r="D31" s="206">
        <v>0</v>
      </c>
      <c r="E31" s="206">
        <v>0</v>
      </c>
      <c r="F31" s="206">
        <v>0</v>
      </c>
      <c r="G31" s="206">
        <v>0</v>
      </c>
      <c r="H31" s="207">
        <v>0</v>
      </c>
      <c r="I31" s="205">
        <v>0</v>
      </c>
      <c r="J31" s="206">
        <v>0</v>
      </c>
      <c r="K31" s="206">
        <v>0</v>
      </c>
      <c r="L31" s="206">
        <v>0</v>
      </c>
      <c r="M31" s="206">
        <v>0</v>
      </c>
      <c r="N31" s="201">
        <v>0</v>
      </c>
      <c r="O31" s="202"/>
      <c r="P31" s="205">
        <v>0</v>
      </c>
      <c r="Q31" s="206">
        <v>0</v>
      </c>
      <c r="R31" s="233">
        <v>0</v>
      </c>
    </row>
    <row r="32" spans="1:18" x14ac:dyDescent="0.25">
      <c r="A32" s="198" t="s">
        <v>687</v>
      </c>
      <c r="B32" s="198"/>
      <c r="C32" s="205">
        <v>0</v>
      </c>
      <c r="D32" s="206">
        <v>0</v>
      </c>
      <c r="E32" s="206">
        <v>0</v>
      </c>
      <c r="F32" s="206">
        <v>0</v>
      </c>
      <c r="G32" s="206">
        <v>0</v>
      </c>
      <c r="H32" s="207">
        <v>0</v>
      </c>
      <c r="I32" s="205">
        <v>0</v>
      </c>
      <c r="J32" s="206">
        <v>0</v>
      </c>
      <c r="K32" s="206">
        <v>0</v>
      </c>
      <c r="L32" s="206">
        <v>0</v>
      </c>
      <c r="M32" s="206">
        <v>0</v>
      </c>
      <c r="N32" s="201">
        <v>0</v>
      </c>
      <c r="O32" s="202"/>
      <c r="P32" s="205">
        <v>0</v>
      </c>
      <c r="Q32" s="206">
        <v>0</v>
      </c>
      <c r="R32" s="233">
        <v>0</v>
      </c>
    </row>
    <row r="33" spans="1:19" x14ac:dyDescent="0.25">
      <c r="A33" s="198" t="s">
        <v>688</v>
      </c>
      <c r="B33" s="198"/>
      <c r="C33" s="205">
        <v>0</v>
      </c>
      <c r="D33" s="206">
        <v>0</v>
      </c>
      <c r="E33" s="206">
        <v>0</v>
      </c>
      <c r="F33" s="206">
        <v>0</v>
      </c>
      <c r="G33" s="206">
        <v>0</v>
      </c>
      <c r="H33" s="207">
        <v>0</v>
      </c>
      <c r="I33" s="205">
        <v>0</v>
      </c>
      <c r="J33" s="206">
        <v>0</v>
      </c>
      <c r="K33" s="206">
        <v>0</v>
      </c>
      <c r="L33" s="206">
        <v>0</v>
      </c>
      <c r="M33" s="206">
        <v>0</v>
      </c>
      <c r="N33" s="201">
        <v>0</v>
      </c>
      <c r="O33" s="202"/>
      <c r="P33" s="205">
        <v>0</v>
      </c>
      <c r="Q33" s="206">
        <v>0</v>
      </c>
      <c r="R33" s="233">
        <v>0</v>
      </c>
      <c r="S33" s="174"/>
    </row>
    <row r="34" spans="1:19" x14ac:dyDescent="0.25">
      <c r="A34" s="215" t="s">
        <v>689</v>
      </c>
      <c r="B34" s="215"/>
      <c r="C34" s="210">
        <v>65525821.129999995</v>
      </c>
      <c r="D34" s="211">
        <v>31349525.81000001</v>
      </c>
      <c r="E34" s="211">
        <v>35825343</v>
      </c>
      <c r="F34" s="211">
        <v>123137711.06</v>
      </c>
      <c r="G34" s="211">
        <v>37632986.619999997</v>
      </c>
      <c r="H34" s="212">
        <v>31071692.210000001</v>
      </c>
      <c r="I34" s="210">
        <v>113930479.55</v>
      </c>
      <c r="J34" s="211">
        <v>101142702.12</v>
      </c>
      <c r="K34" s="211">
        <v>106916662.64</v>
      </c>
      <c r="L34" s="211">
        <v>3223000</v>
      </c>
      <c r="M34" s="211">
        <v>3245600</v>
      </c>
      <c r="N34" s="212">
        <v>234365763.75961995</v>
      </c>
      <c r="O34" s="213">
        <v>887367287.89962006</v>
      </c>
      <c r="P34" s="210">
        <v>887367287.89962006</v>
      </c>
      <c r="Q34" s="211">
        <v>877819000</v>
      </c>
      <c r="R34" s="214">
        <v>934944000</v>
      </c>
      <c r="S34" s="174"/>
    </row>
    <row r="35" spans="1:19" x14ac:dyDescent="0.25">
      <c r="A35" s="243"/>
      <c r="B35" s="198"/>
      <c r="C35" s="199"/>
      <c r="D35" s="200"/>
      <c r="E35" s="200"/>
      <c r="F35" s="200"/>
      <c r="G35" s="200"/>
      <c r="H35" s="201"/>
      <c r="I35" s="199"/>
      <c r="J35" s="200"/>
      <c r="K35" s="200"/>
      <c r="L35" s="200"/>
      <c r="M35" s="200"/>
      <c r="N35" s="201"/>
      <c r="O35" s="202"/>
      <c r="P35" s="199"/>
      <c r="Q35" s="200"/>
      <c r="R35" s="203"/>
      <c r="S35" s="174"/>
    </row>
    <row r="36" spans="1:19" x14ac:dyDescent="0.25">
      <c r="A36" s="244" t="s">
        <v>690</v>
      </c>
      <c r="B36" s="198"/>
      <c r="C36" s="199"/>
      <c r="D36" s="200"/>
      <c r="E36" s="200"/>
      <c r="F36" s="200"/>
      <c r="G36" s="200"/>
      <c r="H36" s="201"/>
      <c r="I36" s="199"/>
      <c r="J36" s="200"/>
      <c r="K36" s="200"/>
      <c r="L36" s="200"/>
      <c r="M36" s="200"/>
      <c r="N36" s="201"/>
      <c r="O36" s="202"/>
      <c r="P36" s="199"/>
      <c r="Q36" s="200"/>
      <c r="R36" s="203"/>
      <c r="S36" s="174"/>
    </row>
    <row r="37" spans="1:19" x14ac:dyDescent="0.25">
      <c r="A37" s="198" t="s">
        <v>691</v>
      </c>
      <c r="B37" s="198"/>
      <c r="C37" s="205">
        <v>20436031</v>
      </c>
      <c r="D37" s="206">
        <v>18942448</v>
      </c>
      <c r="E37" s="206">
        <v>19019000</v>
      </c>
      <c r="F37" s="206">
        <v>18782437.129999999</v>
      </c>
      <c r="G37" s="206">
        <v>19120108</v>
      </c>
      <c r="H37" s="207">
        <v>29282354</v>
      </c>
      <c r="I37" s="205">
        <v>20947006</v>
      </c>
      <c r="J37" s="206">
        <v>27240035</v>
      </c>
      <c r="K37" s="206">
        <v>28010805</v>
      </c>
      <c r="L37" s="206">
        <v>26581578</v>
      </c>
      <c r="M37" s="206">
        <v>26370557</v>
      </c>
      <c r="N37" s="201">
        <v>18322640.870000005</v>
      </c>
      <c r="O37" s="202">
        <v>273055000</v>
      </c>
      <c r="P37" s="205">
        <v>273055000</v>
      </c>
      <c r="Q37" s="206">
        <v>279809000</v>
      </c>
      <c r="R37" s="233">
        <v>298766000</v>
      </c>
      <c r="S37" s="174"/>
    </row>
    <row r="38" spans="1:19" x14ac:dyDescent="0.25">
      <c r="A38" s="198" t="s">
        <v>692</v>
      </c>
      <c r="B38" s="198"/>
      <c r="C38" s="205">
        <v>1880555.08</v>
      </c>
      <c r="D38" s="206">
        <v>2053570</v>
      </c>
      <c r="E38" s="206">
        <v>1936000</v>
      </c>
      <c r="F38" s="206">
        <v>1994622.55</v>
      </c>
      <c r="G38" s="206">
        <v>1846536</v>
      </c>
      <c r="H38" s="207">
        <v>1870206</v>
      </c>
      <c r="I38" s="205">
        <v>1857046</v>
      </c>
      <c r="J38" s="206">
        <v>1878623.47</v>
      </c>
      <c r="K38" s="206">
        <v>1877452.0899999999</v>
      </c>
      <c r="L38" s="206">
        <v>2712682</v>
      </c>
      <c r="M38" s="206">
        <v>2712682</v>
      </c>
      <c r="N38" s="201">
        <v>3327072.2700000033</v>
      </c>
      <c r="O38" s="202">
        <v>25947047.460000001</v>
      </c>
      <c r="P38" s="205">
        <v>25947047.460000001</v>
      </c>
      <c r="Q38" s="206">
        <v>28539000</v>
      </c>
      <c r="R38" s="233">
        <v>30480000</v>
      </c>
      <c r="S38" s="174"/>
    </row>
    <row r="39" spans="1:19" x14ac:dyDescent="0.25">
      <c r="A39" s="198" t="s">
        <v>693</v>
      </c>
      <c r="B39" s="198"/>
      <c r="C39" s="205">
        <v>0</v>
      </c>
      <c r="D39" s="206">
        <v>21430</v>
      </c>
      <c r="E39" s="206">
        <v>129000</v>
      </c>
      <c r="F39" s="206">
        <v>375583.67</v>
      </c>
      <c r="G39" s="206">
        <v>177319</v>
      </c>
      <c r="H39" s="207">
        <v>3277</v>
      </c>
      <c r="I39" s="205">
        <v>40870</v>
      </c>
      <c r="J39" s="206"/>
      <c r="K39" s="206"/>
      <c r="L39" s="206"/>
      <c r="M39" s="206"/>
      <c r="N39" s="201">
        <v>12617170.33</v>
      </c>
      <c r="O39" s="202">
        <v>13364650</v>
      </c>
      <c r="P39" s="205">
        <v>13364650</v>
      </c>
      <c r="Q39" s="206">
        <v>7995000</v>
      </c>
      <c r="R39" s="233">
        <v>8465000</v>
      </c>
      <c r="S39" s="174"/>
    </row>
    <row r="40" spans="1:19" x14ac:dyDescent="0.25">
      <c r="A40" s="198" t="s">
        <v>694</v>
      </c>
      <c r="B40" s="198"/>
      <c r="C40" s="205">
        <v>5062</v>
      </c>
      <c r="D40" s="206">
        <v>11369506</v>
      </c>
      <c r="E40" s="206">
        <v>17701000</v>
      </c>
      <c r="F40" s="206">
        <v>12018274.949999999</v>
      </c>
      <c r="G40" s="206">
        <v>8869764</v>
      </c>
      <c r="H40" s="207">
        <v>3297812</v>
      </c>
      <c r="I40" s="205">
        <v>9086160</v>
      </c>
      <c r="J40" s="206">
        <v>20041819.259999998</v>
      </c>
      <c r="K40" s="206">
        <v>20938800.079999998</v>
      </c>
      <c r="L40" s="206">
        <v>22756886</v>
      </c>
      <c r="M40" s="206">
        <v>25756065</v>
      </c>
      <c r="N40" s="201">
        <v>92000850.709999979</v>
      </c>
      <c r="O40" s="202">
        <v>243842000</v>
      </c>
      <c r="P40" s="205">
        <v>243842000</v>
      </c>
      <c r="Q40" s="206">
        <v>261027000</v>
      </c>
      <c r="R40" s="233">
        <v>281909000</v>
      </c>
      <c r="S40" s="174"/>
    </row>
    <row r="41" spans="1:19" x14ac:dyDescent="0.25">
      <c r="A41" s="198" t="s">
        <v>695</v>
      </c>
      <c r="B41" s="198"/>
      <c r="C41" s="205">
        <v>0</v>
      </c>
      <c r="D41" s="206">
        <v>0</v>
      </c>
      <c r="E41" s="206">
        <v>0</v>
      </c>
      <c r="F41" s="206">
        <v>0</v>
      </c>
      <c r="G41" s="206">
        <v>0</v>
      </c>
      <c r="H41" s="207">
        <v>0</v>
      </c>
      <c r="I41" s="205">
        <v>0</v>
      </c>
      <c r="J41" s="206">
        <v>0</v>
      </c>
      <c r="K41" s="206">
        <v>0</v>
      </c>
      <c r="L41" s="206">
        <v>0</v>
      </c>
      <c r="M41" s="206">
        <v>0</v>
      </c>
      <c r="N41" s="201">
        <v>0</v>
      </c>
      <c r="O41" s="202">
        <v>0</v>
      </c>
      <c r="P41" s="205">
        <v>0</v>
      </c>
      <c r="Q41" s="206">
        <v>0</v>
      </c>
      <c r="R41" s="233">
        <v>0</v>
      </c>
      <c r="S41" s="174"/>
    </row>
    <row r="42" spans="1:19" x14ac:dyDescent="0.25">
      <c r="A42" s="241" t="s">
        <v>696</v>
      </c>
      <c r="B42" s="198"/>
      <c r="C42" s="205">
        <v>0</v>
      </c>
      <c r="D42" s="206">
        <v>0</v>
      </c>
      <c r="E42" s="206">
        <v>0</v>
      </c>
      <c r="F42" s="206">
        <v>0</v>
      </c>
      <c r="G42" s="206">
        <v>0</v>
      </c>
      <c r="H42" s="207">
        <v>0</v>
      </c>
      <c r="I42" s="205">
        <v>0</v>
      </c>
      <c r="J42" s="206">
        <v>0</v>
      </c>
      <c r="K42" s="206">
        <v>0</v>
      </c>
      <c r="L42" s="206">
        <v>0</v>
      </c>
      <c r="M42" s="206">
        <v>0</v>
      </c>
      <c r="N42" s="201">
        <v>0</v>
      </c>
      <c r="O42" s="202">
        <v>0</v>
      </c>
      <c r="P42" s="205">
        <v>0</v>
      </c>
      <c r="Q42" s="206">
        <v>0</v>
      </c>
      <c r="R42" s="233">
        <v>0</v>
      </c>
      <c r="S42" s="245"/>
    </row>
    <row r="43" spans="1:19" x14ac:dyDescent="0.25">
      <c r="A43" s="241" t="s">
        <v>697</v>
      </c>
      <c r="B43" s="198"/>
      <c r="C43" s="205">
        <v>1595891.33</v>
      </c>
      <c r="D43" s="206">
        <v>459388.87999999989</v>
      </c>
      <c r="E43" s="206">
        <v>3151978</v>
      </c>
      <c r="F43" s="206">
        <v>635517</v>
      </c>
      <c r="G43" s="206">
        <v>1399970</v>
      </c>
      <c r="H43" s="207">
        <v>1584799</v>
      </c>
      <c r="I43" s="205">
        <v>1049251</v>
      </c>
      <c r="J43" s="206">
        <v>2567098</v>
      </c>
      <c r="K43" s="206">
        <v>1176890</v>
      </c>
      <c r="L43" s="206">
        <v>1267896</v>
      </c>
      <c r="M43" s="206">
        <v>1567895</v>
      </c>
      <c r="N43" s="201">
        <v>2841425.7899999991</v>
      </c>
      <c r="O43" s="202"/>
      <c r="P43" s="205">
        <v>19298000</v>
      </c>
      <c r="Q43" s="206">
        <v>39925999.997749999</v>
      </c>
      <c r="R43" s="233">
        <v>42241997.999827206</v>
      </c>
      <c r="S43" s="245"/>
    </row>
    <row r="44" spans="1:19" x14ac:dyDescent="0.25">
      <c r="A44" s="241" t="s">
        <v>698</v>
      </c>
      <c r="B44" s="198"/>
      <c r="C44" s="205">
        <v>0</v>
      </c>
      <c r="D44" s="206">
        <v>0</v>
      </c>
      <c r="E44" s="206"/>
      <c r="F44" s="206"/>
      <c r="G44" s="206"/>
      <c r="H44" s="207"/>
      <c r="I44" s="205"/>
      <c r="J44" s="206"/>
      <c r="K44" s="206"/>
      <c r="L44" s="206"/>
      <c r="M44" s="206"/>
      <c r="N44" s="201">
        <v>0</v>
      </c>
      <c r="O44" s="202">
        <v>0</v>
      </c>
      <c r="P44" s="205">
        <v>0</v>
      </c>
      <c r="Q44" s="206">
        <v>0</v>
      </c>
      <c r="R44" s="233">
        <v>0</v>
      </c>
      <c r="S44" s="174"/>
    </row>
    <row r="45" spans="1:19" x14ac:dyDescent="0.25">
      <c r="A45" s="241" t="s">
        <v>699</v>
      </c>
      <c r="B45" s="198"/>
      <c r="C45" s="205">
        <v>9796816</v>
      </c>
      <c r="D45" s="206">
        <v>16259674.789999999</v>
      </c>
      <c r="E45" s="206">
        <v>30494549</v>
      </c>
      <c r="F45" s="206">
        <v>15582556.16</v>
      </c>
      <c r="G45" s="206">
        <v>643549</v>
      </c>
      <c r="H45" s="207">
        <v>21646514.618800011</v>
      </c>
      <c r="I45" s="205">
        <v>18408564.829999998</v>
      </c>
      <c r="J45" s="206">
        <v>12819141.24</v>
      </c>
      <c r="K45" s="206">
        <v>5834956</v>
      </c>
      <c r="L45" s="206">
        <v>12445224</v>
      </c>
      <c r="M45" s="206">
        <v>14589900</v>
      </c>
      <c r="N45" s="201">
        <v>4999824.361199975</v>
      </c>
      <c r="O45" s="202"/>
      <c r="P45" s="205">
        <v>163521270</v>
      </c>
      <c r="Q45" s="206">
        <v>163185000</v>
      </c>
      <c r="R45" s="233">
        <v>175646000</v>
      </c>
      <c r="S45" s="174"/>
    </row>
    <row r="46" spans="1:19" x14ac:dyDescent="0.25">
      <c r="A46" s="241" t="s">
        <v>700</v>
      </c>
      <c r="B46" s="198"/>
      <c r="C46" s="205">
        <v>0</v>
      </c>
      <c r="D46" s="206">
        <v>0</v>
      </c>
      <c r="E46" s="206">
        <v>0</v>
      </c>
      <c r="F46" s="206">
        <v>0</v>
      </c>
      <c r="G46" s="206">
        <v>0</v>
      </c>
      <c r="H46" s="207">
        <v>0</v>
      </c>
      <c r="I46" s="205">
        <v>0</v>
      </c>
      <c r="J46" s="206">
        <v>0</v>
      </c>
      <c r="K46" s="206">
        <v>0</v>
      </c>
      <c r="L46" s="206">
        <v>0</v>
      </c>
      <c r="M46" s="206">
        <v>0</v>
      </c>
      <c r="N46" s="201">
        <v>0</v>
      </c>
      <c r="O46" s="202">
        <v>0</v>
      </c>
      <c r="P46" s="205">
        <v>0</v>
      </c>
      <c r="Q46" s="206">
        <v>0</v>
      </c>
      <c r="R46" s="233">
        <v>0</v>
      </c>
      <c r="S46" s="174"/>
    </row>
    <row r="47" spans="1:19" x14ac:dyDescent="0.25">
      <c r="A47" s="209" t="s">
        <v>690</v>
      </c>
      <c r="B47" s="209"/>
      <c r="C47" s="234">
        <v>33714355.409999996</v>
      </c>
      <c r="D47" s="235">
        <v>49106017.670000002</v>
      </c>
      <c r="E47" s="235">
        <v>72431527</v>
      </c>
      <c r="F47" s="235">
        <v>49388991.459999993</v>
      </c>
      <c r="G47" s="235">
        <v>32057246</v>
      </c>
      <c r="H47" s="236">
        <v>57684962.618800014</v>
      </c>
      <c r="I47" s="234">
        <v>51388897.829999998</v>
      </c>
      <c r="J47" s="235">
        <v>64546716.969999999</v>
      </c>
      <c r="K47" s="235">
        <v>57838903.170000002</v>
      </c>
      <c r="L47" s="235">
        <v>65764266</v>
      </c>
      <c r="M47" s="235">
        <v>70997099</v>
      </c>
      <c r="N47" s="236">
        <v>134108984.33119994</v>
      </c>
      <c r="O47" s="237">
        <v>556208697.46000004</v>
      </c>
      <c r="P47" s="234">
        <v>739027967.46000004</v>
      </c>
      <c r="Q47" s="235">
        <v>780480999.99775004</v>
      </c>
      <c r="R47" s="238">
        <v>837507997.99982715</v>
      </c>
      <c r="S47" s="174"/>
    </row>
    <row r="48" spans="1:19" x14ac:dyDescent="0.25">
      <c r="A48" s="246"/>
      <c r="B48" s="204"/>
      <c r="C48" s="199"/>
      <c r="D48" s="200"/>
      <c r="E48" s="200"/>
      <c r="F48" s="200"/>
      <c r="G48" s="200"/>
      <c r="H48" s="201"/>
      <c r="I48" s="199"/>
      <c r="J48" s="200"/>
      <c r="K48" s="200"/>
      <c r="L48" s="200"/>
      <c r="M48" s="200"/>
      <c r="N48" s="201"/>
      <c r="O48" s="202"/>
      <c r="P48" s="199"/>
      <c r="Q48" s="200"/>
      <c r="R48" s="203"/>
      <c r="S48" s="174"/>
    </row>
    <row r="49" spans="1:18" x14ac:dyDescent="0.25">
      <c r="A49" s="247" t="s">
        <v>701</v>
      </c>
      <c r="B49" s="204"/>
      <c r="C49" s="199"/>
      <c r="D49" s="200"/>
      <c r="E49" s="200"/>
      <c r="F49" s="200"/>
      <c r="G49" s="200"/>
      <c r="H49" s="201"/>
      <c r="I49" s="199"/>
      <c r="J49" s="200"/>
      <c r="K49" s="200"/>
      <c r="L49" s="200"/>
      <c r="M49" s="200"/>
      <c r="N49" s="201"/>
      <c r="O49" s="202"/>
      <c r="P49" s="199"/>
      <c r="Q49" s="200"/>
      <c r="R49" s="203"/>
    </row>
    <row r="50" spans="1:18" x14ac:dyDescent="0.25">
      <c r="A50" s="241" t="s">
        <v>702</v>
      </c>
      <c r="B50" s="198"/>
      <c r="C50" s="205">
        <v>10614085</v>
      </c>
      <c r="D50" s="206">
        <v>4621738</v>
      </c>
      <c r="E50" s="206">
        <v>10393412</v>
      </c>
      <c r="F50" s="206">
        <v>5582589.2199999997</v>
      </c>
      <c r="G50" s="206">
        <v>27083488</v>
      </c>
      <c r="H50" s="207">
        <v>12876603.701199999</v>
      </c>
      <c r="I50" s="205">
        <v>701198.44</v>
      </c>
      <c r="J50" s="206">
        <v>63653912.850000001</v>
      </c>
      <c r="K50" s="206">
        <v>11504516</v>
      </c>
      <c r="L50" s="206">
        <v>10967348</v>
      </c>
      <c r="M50" s="206">
        <v>9262883</v>
      </c>
      <c r="N50" s="201">
        <v>31863995.788800001</v>
      </c>
      <c r="O50" s="202">
        <v>199125770</v>
      </c>
      <c r="P50" s="205">
        <v>199125770</v>
      </c>
      <c r="Q50" s="206">
        <v>186460000</v>
      </c>
      <c r="R50" s="233">
        <v>158272000</v>
      </c>
    </row>
    <row r="51" spans="1:18" x14ac:dyDescent="0.25">
      <c r="A51" s="241" t="s">
        <v>703</v>
      </c>
      <c r="B51" s="198"/>
      <c r="C51" s="205">
        <v>0</v>
      </c>
      <c r="D51" s="206">
        <v>0</v>
      </c>
      <c r="E51" s="206">
        <v>0</v>
      </c>
      <c r="F51" s="206">
        <v>0</v>
      </c>
      <c r="G51" s="206">
        <v>0</v>
      </c>
      <c r="H51" s="207">
        <v>0</v>
      </c>
      <c r="I51" s="205">
        <v>0</v>
      </c>
      <c r="J51" s="206">
        <v>0</v>
      </c>
      <c r="K51" s="206">
        <v>0</v>
      </c>
      <c r="L51" s="206">
        <v>0</v>
      </c>
      <c r="M51" s="206">
        <v>0</v>
      </c>
      <c r="N51" s="201">
        <v>0</v>
      </c>
      <c r="O51" s="202">
        <v>0</v>
      </c>
      <c r="P51" s="205">
        <v>0</v>
      </c>
      <c r="Q51" s="206">
        <v>0</v>
      </c>
      <c r="R51" s="233">
        <v>0</v>
      </c>
    </row>
    <row r="52" spans="1:18" x14ac:dyDescent="0.25">
      <c r="A52" s="241" t="s">
        <v>704</v>
      </c>
      <c r="B52" s="198"/>
      <c r="C52" s="205"/>
      <c r="D52" s="206"/>
      <c r="E52" s="206"/>
      <c r="F52" s="206"/>
      <c r="G52" s="206"/>
      <c r="H52" s="207"/>
      <c r="I52" s="205"/>
      <c r="J52" s="206"/>
      <c r="K52" s="206"/>
      <c r="L52" s="206"/>
      <c r="M52" s="206"/>
      <c r="N52" s="201">
        <v>0</v>
      </c>
      <c r="O52" s="202">
        <v>0</v>
      </c>
      <c r="P52" s="205"/>
      <c r="Q52" s="206"/>
      <c r="R52" s="233"/>
    </row>
    <row r="53" spans="1:18" x14ac:dyDescent="0.25">
      <c r="A53" s="248" t="s">
        <v>705</v>
      </c>
      <c r="B53" s="248"/>
      <c r="C53" s="234">
        <v>44328440.409999996</v>
      </c>
      <c r="D53" s="235">
        <v>53727755.670000002</v>
      </c>
      <c r="E53" s="235">
        <v>82824939</v>
      </c>
      <c r="F53" s="235">
        <v>54971580.679999992</v>
      </c>
      <c r="G53" s="235">
        <v>59140734</v>
      </c>
      <c r="H53" s="236">
        <v>70561566.320000008</v>
      </c>
      <c r="I53" s="234">
        <v>52090096.269999996</v>
      </c>
      <c r="J53" s="235">
        <v>128200629.81999999</v>
      </c>
      <c r="K53" s="235">
        <v>69343419.170000002</v>
      </c>
      <c r="L53" s="235">
        <v>76731614</v>
      </c>
      <c r="M53" s="235">
        <v>80259982</v>
      </c>
      <c r="N53" s="236">
        <v>165972980.11999995</v>
      </c>
      <c r="O53" s="237">
        <v>755334467.46000004</v>
      </c>
      <c r="P53" s="234">
        <v>938153737.46000004</v>
      </c>
      <c r="Q53" s="235">
        <v>966940999.99775004</v>
      </c>
      <c r="R53" s="238">
        <v>995779997.99982715</v>
      </c>
    </row>
    <row r="54" spans="1:18" x14ac:dyDescent="0.25">
      <c r="A54" s="249"/>
      <c r="B54" s="250"/>
      <c r="C54" s="251"/>
      <c r="D54" s="252"/>
      <c r="E54" s="252"/>
      <c r="F54" s="252"/>
      <c r="G54" s="252"/>
      <c r="H54" s="253"/>
      <c r="I54" s="251"/>
      <c r="J54" s="252"/>
      <c r="K54" s="252"/>
      <c r="L54" s="252"/>
      <c r="M54" s="252"/>
      <c r="N54" s="253"/>
      <c r="O54" s="254"/>
      <c r="P54" s="251"/>
      <c r="Q54" s="252"/>
      <c r="R54" s="255"/>
    </row>
    <row r="55" spans="1:18" x14ac:dyDescent="0.25">
      <c r="A55" s="256" t="s">
        <v>706</v>
      </c>
      <c r="B55" s="257"/>
      <c r="C55" s="258">
        <v>21197380.719999999</v>
      </c>
      <c r="D55" s="259">
        <v>-22378229.859999992</v>
      </c>
      <c r="E55" s="259">
        <v>-46999596</v>
      </c>
      <c r="F55" s="259">
        <v>68166130.38000001</v>
      </c>
      <c r="G55" s="259">
        <v>-21507747.380000003</v>
      </c>
      <c r="H55" s="260">
        <v>-39489874.110000007</v>
      </c>
      <c r="I55" s="258">
        <v>61840383.280000001</v>
      </c>
      <c r="J55" s="259">
        <v>-27057927.699999988</v>
      </c>
      <c r="K55" s="259">
        <v>37573243.469999999</v>
      </c>
      <c r="L55" s="259">
        <v>-73508614</v>
      </c>
      <c r="M55" s="259">
        <v>-77014382</v>
      </c>
      <c r="N55" s="260">
        <v>68392783.639620006</v>
      </c>
      <c r="O55" s="261">
        <v>132032820.43962002</v>
      </c>
      <c r="P55" s="258">
        <v>-50786449.560379982</v>
      </c>
      <c r="Q55" s="259">
        <v>-89121999.997750044</v>
      </c>
      <c r="R55" s="262">
        <v>-60835997.999827147</v>
      </c>
    </row>
    <row r="56" spans="1:18" x14ac:dyDescent="0.25">
      <c r="A56" s="241" t="s">
        <v>1047</v>
      </c>
      <c r="B56" s="198"/>
      <c r="C56" s="205"/>
      <c r="D56" s="200">
        <v>21197380.719999999</v>
      </c>
      <c r="E56" s="200">
        <v>-1180849.1399999931</v>
      </c>
      <c r="F56" s="200">
        <v>-48180445.139999993</v>
      </c>
      <c r="G56" s="200">
        <v>19985685.240000017</v>
      </c>
      <c r="H56" s="201">
        <v>-1522062.1399999857</v>
      </c>
      <c r="I56" s="199">
        <v>-41011936.249999993</v>
      </c>
      <c r="J56" s="200">
        <v>20828447.030000009</v>
      </c>
      <c r="K56" s="200">
        <v>-6229480.6699999794</v>
      </c>
      <c r="L56" s="200">
        <v>31343762.800000019</v>
      </c>
      <c r="M56" s="200">
        <v>-42164851.199999981</v>
      </c>
      <c r="N56" s="201">
        <v>-119179233.19999999</v>
      </c>
      <c r="O56" s="202"/>
      <c r="P56" s="199">
        <v>0</v>
      </c>
      <c r="Q56" s="200">
        <v>-50786449.560379982</v>
      </c>
      <c r="R56" s="203">
        <v>-139908449.55813003</v>
      </c>
    </row>
    <row r="57" spans="1:18" x14ac:dyDescent="0.25">
      <c r="A57" s="263" t="s">
        <v>707</v>
      </c>
      <c r="B57" s="264"/>
      <c r="C57" s="265">
        <v>21197380.719999999</v>
      </c>
      <c r="D57" s="266">
        <v>-1180849.1399999931</v>
      </c>
      <c r="E57" s="266">
        <v>-48180445.139999993</v>
      </c>
      <c r="F57" s="266">
        <v>19985685.240000017</v>
      </c>
      <c r="G57" s="266">
        <v>-1522062.1399999857</v>
      </c>
      <c r="H57" s="267">
        <v>-41011936.249999993</v>
      </c>
      <c r="I57" s="265">
        <v>20828447.030000009</v>
      </c>
      <c r="J57" s="266">
        <v>-6229480.6699999794</v>
      </c>
      <c r="K57" s="266">
        <v>31343762.800000019</v>
      </c>
      <c r="L57" s="266">
        <v>-42164851.199999981</v>
      </c>
      <c r="M57" s="266">
        <v>-119179233.19999999</v>
      </c>
      <c r="N57" s="267">
        <v>-50786449.560379982</v>
      </c>
      <c r="O57" s="268"/>
      <c r="P57" s="265">
        <v>-50786449.560379982</v>
      </c>
      <c r="Q57" s="266">
        <v>-139908449.55813003</v>
      </c>
      <c r="R57" s="269">
        <v>-200744447.55795717</v>
      </c>
    </row>
    <row r="58" spans="1:18" x14ac:dyDescent="0.25">
      <c r="A58" s="270" t="s">
        <v>708</v>
      </c>
      <c r="B58" s="174"/>
      <c r="C58" s="174"/>
      <c r="D58" s="174"/>
      <c r="E58" s="174"/>
      <c r="F58" s="174"/>
      <c r="G58" s="174"/>
      <c r="H58" s="174"/>
      <c r="I58" s="174"/>
      <c r="J58" s="174"/>
      <c r="K58" s="174"/>
      <c r="L58" s="174"/>
      <c r="M58" s="174"/>
      <c r="N58" s="174"/>
      <c r="O58" s="174"/>
      <c r="P58" s="174"/>
      <c r="Q58" s="174"/>
      <c r="R58" s="174"/>
    </row>
    <row r="59" spans="1:18" x14ac:dyDescent="0.25">
      <c r="A59" s="271" t="s">
        <v>1048</v>
      </c>
      <c r="B59" s="174"/>
      <c r="C59" s="174"/>
      <c r="D59" s="174"/>
      <c r="E59" s="174"/>
      <c r="F59" s="174"/>
      <c r="G59" s="174"/>
      <c r="H59" s="174"/>
      <c r="I59" s="174"/>
      <c r="J59" s="174"/>
      <c r="K59" s="174"/>
      <c r="L59" s="174"/>
      <c r="M59" s="174"/>
      <c r="N59" s="174"/>
      <c r="O59" s="174"/>
      <c r="P59" s="174"/>
      <c r="Q59" s="174"/>
      <c r="R59" s="174"/>
    </row>
    <row r="60" spans="1:18" x14ac:dyDescent="0.25">
      <c r="A60" s="174"/>
      <c r="B60" s="174"/>
      <c r="C60" s="174"/>
      <c r="D60" s="174"/>
      <c r="E60" s="174"/>
      <c r="F60" s="174"/>
      <c r="G60" s="174"/>
      <c r="H60" s="174"/>
      <c r="I60" s="174"/>
      <c r="J60" s="174"/>
      <c r="K60" s="174"/>
      <c r="L60" s="174"/>
      <c r="M60" s="174"/>
      <c r="N60" s="174"/>
      <c r="O60" s="174"/>
      <c r="P60" s="174"/>
      <c r="Q60" s="174"/>
      <c r="R60" s="174"/>
    </row>
    <row r="61" spans="1:18" x14ac:dyDescent="0.25">
      <c r="A61" s="174"/>
      <c r="B61" s="174"/>
      <c r="C61" s="174"/>
      <c r="D61" s="174"/>
      <c r="E61" s="174"/>
      <c r="F61" s="174"/>
      <c r="G61" s="174"/>
      <c r="H61" s="174"/>
      <c r="I61" s="174"/>
      <c r="J61" s="174"/>
      <c r="K61" s="174"/>
      <c r="L61" s="174"/>
      <c r="M61" s="174"/>
      <c r="N61" s="174"/>
      <c r="O61" s="174"/>
      <c r="P61" s="174"/>
      <c r="Q61" s="174"/>
      <c r="R61" s="174"/>
    </row>
    <row r="63" spans="1:18" x14ac:dyDescent="0.25">
      <c r="A63" s="174"/>
      <c r="B63" s="174"/>
      <c r="C63" s="174"/>
      <c r="D63" s="174"/>
      <c r="E63" s="174"/>
      <c r="F63" s="272"/>
      <c r="G63" s="272"/>
      <c r="H63" s="272"/>
      <c r="I63" s="272"/>
      <c r="J63" s="272"/>
      <c r="K63" s="272"/>
      <c r="L63" s="272"/>
      <c r="M63" s="272"/>
      <c r="N63" s="272"/>
      <c r="O63" s="174"/>
      <c r="P63" s="174"/>
      <c r="Q63" s="174"/>
      <c r="R63" s="174"/>
    </row>
    <row r="64" spans="1:18" x14ac:dyDescent="0.25">
      <c r="A64" s="174"/>
      <c r="B64" s="174"/>
      <c r="C64" s="174"/>
      <c r="D64" s="174"/>
      <c r="E64" s="174"/>
      <c r="F64" s="245">
        <v>49388991.459999993</v>
      </c>
      <c r="G64" s="245">
        <v>32057246</v>
      </c>
      <c r="H64" s="245">
        <v>57684962.618800014</v>
      </c>
      <c r="I64" s="245">
        <v>51388897.829999998</v>
      </c>
      <c r="J64" s="245">
        <v>64546716.969999999</v>
      </c>
      <c r="K64" s="245">
        <v>57838903.170000002</v>
      </c>
      <c r="L64" s="245">
        <v>65764266</v>
      </c>
      <c r="M64" s="245">
        <v>70997099</v>
      </c>
      <c r="N64" s="245">
        <v>134108984.33119994</v>
      </c>
      <c r="O64" s="245">
        <v>556208697.46000004</v>
      </c>
      <c r="P64" s="245">
        <v>739027967.46000004</v>
      </c>
      <c r="Q64" s="245">
        <v>780480999.99775004</v>
      </c>
      <c r="R64" s="245">
        <v>837507997.99982715</v>
      </c>
    </row>
    <row r="65" spans="6:18" x14ac:dyDescent="0.25">
      <c r="F65" s="245">
        <v>68166130.38000001</v>
      </c>
      <c r="G65" s="245">
        <v>-21507747.380000003</v>
      </c>
      <c r="H65" s="245">
        <v>-39489874.110000007</v>
      </c>
      <c r="I65" s="245">
        <v>61840383.280000001</v>
      </c>
      <c r="J65" s="245">
        <v>-27057927.699999988</v>
      </c>
      <c r="K65" s="245">
        <v>37573243.469999999</v>
      </c>
      <c r="L65" s="245">
        <v>-73508614</v>
      </c>
      <c r="M65" s="245">
        <v>-77014382</v>
      </c>
      <c r="N65" s="245">
        <v>68392783.639620006</v>
      </c>
      <c r="O65" s="245">
        <v>132032820.43962002</v>
      </c>
      <c r="P65" s="245">
        <v>-50786449.560379982</v>
      </c>
      <c r="Q65" s="245">
        <v>-89121999.997750044</v>
      </c>
      <c r="R65" s="245">
        <v>-60835997.999827147</v>
      </c>
    </row>
    <row r="190" spans="3:46" x14ac:dyDescent="0.25">
      <c r="C190" s="273"/>
      <c r="D190" s="273"/>
      <c r="E190" s="273"/>
      <c r="F190" s="273"/>
      <c r="G190" s="273"/>
      <c r="H190" s="273"/>
      <c r="I190" s="273"/>
      <c r="J190" s="273"/>
      <c r="K190" s="273"/>
      <c r="L190" s="273"/>
      <c r="M190" s="273"/>
      <c r="N190" s="174"/>
      <c r="O190" s="245"/>
      <c r="P190" s="245"/>
      <c r="Q190" s="245"/>
      <c r="R190" s="245"/>
      <c r="S190" s="245"/>
      <c r="T190" s="245"/>
      <c r="U190" s="245"/>
      <c r="V190" s="174"/>
      <c r="W190" s="174"/>
      <c r="X190" s="174"/>
      <c r="Y190" s="174"/>
      <c r="Z190" s="174"/>
      <c r="AA190" s="174"/>
      <c r="AB190" s="174"/>
      <c r="AC190" s="174"/>
      <c r="AD190" s="174"/>
      <c r="AE190" s="174"/>
      <c r="AF190" s="174"/>
      <c r="AG190" s="174"/>
      <c r="AH190" s="174"/>
      <c r="AI190" s="174"/>
      <c r="AJ190" s="245"/>
      <c r="AK190" s="245"/>
      <c r="AL190" s="245"/>
      <c r="AM190" s="245"/>
      <c r="AN190" s="245"/>
      <c r="AO190" s="245"/>
      <c r="AP190" s="245"/>
      <c r="AQ190" s="245"/>
      <c r="AR190" s="245"/>
      <c r="AS190" s="245"/>
      <c r="AT190" s="245"/>
    </row>
    <row r="191" spans="3:46" x14ac:dyDescent="0.25">
      <c r="C191" s="174"/>
      <c r="D191" s="174"/>
      <c r="E191" s="174"/>
      <c r="F191" s="174"/>
      <c r="G191" s="174"/>
      <c r="H191" s="174"/>
      <c r="I191" s="174"/>
      <c r="J191" s="174"/>
      <c r="K191" s="174"/>
      <c r="L191" s="174"/>
      <c r="M191" s="174"/>
      <c r="N191" s="174"/>
      <c r="O191" s="245"/>
      <c r="P191" s="245"/>
      <c r="Q191" s="245"/>
      <c r="R191" s="245"/>
      <c r="S191" s="245"/>
      <c r="T191" s="245"/>
      <c r="U191" s="245"/>
      <c r="V191" s="174"/>
      <c r="W191" s="174"/>
      <c r="X191" s="174"/>
      <c r="Y191" s="174"/>
      <c r="Z191" s="174"/>
      <c r="AA191" s="174"/>
      <c r="AB191" s="174"/>
      <c r="AC191" s="174"/>
      <c r="AD191" s="174"/>
      <c r="AE191" s="174"/>
      <c r="AF191" s="174"/>
      <c r="AG191" s="174"/>
      <c r="AH191" s="174"/>
      <c r="AI191" s="174"/>
      <c r="AJ191" s="245"/>
      <c r="AK191" s="245"/>
      <c r="AL191" s="245"/>
      <c r="AM191" s="245"/>
      <c r="AN191" s="245"/>
      <c r="AO191" s="245"/>
      <c r="AP191" s="245"/>
      <c r="AQ191" s="245"/>
      <c r="AR191" s="245"/>
      <c r="AS191" s="245"/>
      <c r="AT191" s="245"/>
    </row>
    <row r="192" spans="3:46" x14ac:dyDescent="0.25">
      <c r="C192" s="174"/>
      <c r="D192" s="174"/>
      <c r="E192" s="174"/>
      <c r="F192" s="174"/>
      <c r="G192" s="174"/>
      <c r="H192" s="174"/>
      <c r="I192" s="174"/>
      <c r="J192" s="174"/>
      <c r="K192" s="174"/>
      <c r="L192" s="174"/>
      <c r="M192" s="174"/>
      <c r="N192" s="174"/>
      <c r="O192" s="245"/>
      <c r="P192" s="245"/>
      <c r="Q192" s="245"/>
      <c r="R192" s="245"/>
      <c r="S192" s="245"/>
      <c r="T192" s="245"/>
      <c r="U192" s="245"/>
      <c r="V192" s="174"/>
      <c r="W192" s="174"/>
      <c r="X192" s="174"/>
      <c r="Y192" s="174"/>
      <c r="Z192" s="174"/>
      <c r="AA192" s="174"/>
      <c r="AB192" s="174"/>
      <c r="AC192" s="174"/>
      <c r="AD192" s="174"/>
      <c r="AE192" s="174"/>
      <c r="AF192" s="174"/>
      <c r="AG192" s="174"/>
      <c r="AH192" s="174"/>
      <c r="AI192" s="174"/>
      <c r="AJ192" s="245"/>
      <c r="AK192" s="245"/>
      <c r="AL192" s="245"/>
      <c r="AM192" s="245"/>
      <c r="AN192" s="245"/>
      <c r="AO192" s="245"/>
      <c r="AP192" s="245"/>
      <c r="AQ192" s="245"/>
      <c r="AR192" s="245"/>
      <c r="AS192" s="245"/>
      <c r="AT192" s="245"/>
    </row>
  </sheetData>
  <mergeCells count="4">
    <mergeCell ref="A2:A3"/>
    <mergeCell ref="B2:B3"/>
    <mergeCell ref="C2:N2"/>
    <mergeCell ref="P2:R2"/>
  </mergeCells>
  <pageMargins left="0.7" right="0.7" top="0.75" bottom="0.75" header="0.3" footer="0.3"/>
  <pageSetup paperSize="9" orientation="portrait"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6"/>
  <sheetViews>
    <sheetView zoomScale="90" zoomScaleNormal="90" workbookViewId="0">
      <selection activeCell="Q45" sqref="A1:Q45"/>
    </sheetView>
  </sheetViews>
  <sheetFormatPr defaultRowHeight="15" x14ac:dyDescent="0.25"/>
  <cols>
    <col min="1" max="1" width="41.140625" customWidth="1"/>
  </cols>
  <sheetData>
    <row r="1" spans="1:18" x14ac:dyDescent="0.25">
      <c r="A1" s="173" t="s">
        <v>1049</v>
      </c>
      <c r="B1" s="173"/>
      <c r="C1" s="174"/>
      <c r="D1" s="175"/>
      <c r="E1" s="174"/>
      <c r="F1" s="174"/>
      <c r="G1" s="174"/>
      <c r="H1" s="174"/>
      <c r="I1" s="174"/>
      <c r="J1" s="174"/>
      <c r="K1" s="174"/>
      <c r="L1" s="174"/>
      <c r="M1" s="174"/>
      <c r="N1" s="174"/>
      <c r="O1" s="174"/>
      <c r="P1" s="174"/>
      <c r="Q1" s="174"/>
      <c r="R1" s="174"/>
    </row>
    <row r="2" spans="1:18" ht="42" customHeight="1" x14ac:dyDescent="0.25">
      <c r="A2" s="420" t="s">
        <v>1050</v>
      </c>
      <c r="B2" s="422" t="s">
        <v>731</v>
      </c>
      <c r="C2" s="274" t="s">
        <v>648</v>
      </c>
      <c r="D2" s="178"/>
      <c r="E2" s="178"/>
      <c r="F2" s="178"/>
      <c r="G2" s="178"/>
      <c r="H2" s="178"/>
      <c r="I2" s="178"/>
      <c r="J2" s="178"/>
      <c r="K2" s="178"/>
      <c r="L2" s="178"/>
      <c r="M2" s="178"/>
      <c r="N2" s="178"/>
      <c r="O2" s="177" t="s">
        <v>649</v>
      </c>
      <c r="P2" s="178"/>
      <c r="Q2" s="179"/>
      <c r="R2" s="174"/>
    </row>
    <row r="3" spans="1:18" ht="52.5" customHeight="1" x14ac:dyDescent="0.25">
      <c r="A3" s="421"/>
      <c r="B3" s="423"/>
      <c r="C3" s="180" t="s">
        <v>650</v>
      </c>
      <c r="D3" s="181" t="s">
        <v>651</v>
      </c>
      <c r="E3" s="181" t="s">
        <v>652</v>
      </c>
      <c r="F3" s="181" t="s">
        <v>653</v>
      </c>
      <c r="G3" s="181" t="s">
        <v>654</v>
      </c>
      <c r="H3" s="182" t="s">
        <v>655</v>
      </c>
      <c r="I3" s="183" t="s">
        <v>656</v>
      </c>
      <c r="J3" s="184" t="s">
        <v>657</v>
      </c>
      <c r="K3" s="181" t="s">
        <v>658</v>
      </c>
      <c r="L3" s="181" t="s">
        <v>659</v>
      </c>
      <c r="M3" s="185" t="s">
        <v>660</v>
      </c>
      <c r="N3" s="184" t="s">
        <v>661</v>
      </c>
      <c r="O3" s="183" t="s">
        <v>648</v>
      </c>
      <c r="P3" s="184" t="s">
        <v>662</v>
      </c>
      <c r="Q3" s="187" t="s">
        <v>663</v>
      </c>
      <c r="R3" s="174"/>
    </row>
    <row r="4" spans="1:18" ht="25.5" x14ac:dyDescent="0.25">
      <c r="A4" s="240" t="s">
        <v>1036</v>
      </c>
      <c r="B4" s="189"/>
      <c r="C4" s="275" t="s">
        <v>1037</v>
      </c>
      <c r="D4" s="191" t="s">
        <v>1037</v>
      </c>
      <c r="E4" s="191" t="s">
        <v>1037</v>
      </c>
      <c r="F4" s="191" t="s">
        <v>1037</v>
      </c>
      <c r="G4" s="191" t="s">
        <v>1037</v>
      </c>
      <c r="H4" s="192" t="s">
        <v>1037</v>
      </c>
      <c r="I4" s="190" t="s">
        <v>1021</v>
      </c>
      <c r="J4" s="192" t="s">
        <v>1021</v>
      </c>
      <c r="K4" s="191" t="s">
        <v>1021</v>
      </c>
      <c r="L4" s="191" t="s">
        <v>1021</v>
      </c>
      <c r="M4" s="191" t="s">
        <v>1021</v>
      </c>
      <c r="N4" s="192" t="s">
        <v>1021</v>
      </c>
      <c r="O4" s="194" t="s">
        <v>1021</v>
      </c>
      <c r="P4" s="195" t="s">
        <v>1021</v>
      </c>
      <c r="Q4" s="196" t="s">
        <v>1021</v>
      </c>
      <c r="R4" s="174"/>
    </row>
    <row r="5" spans="1:18" x14ac:dyDescent="0.25">
      <c r="A5" s="231" t="s">
        <v>1051</v>
      </c>
      <c r="B5" s="198">
        <v>1</v>
      </c>
      <c r="C5" s="199"/>
      <c r="D5" s="200"/>
      <c r="E5" s="200"/>
      <c r="F5" s="200"/>
      <c r="G5" s="200"/>
      <c r="H5" s="201"/>
      <c r="I5" s="199"/>
      <c r="J5" s="200"/>
      <c r="K5" s="200"/>
      <c r="L5" s="200"/>
      <c r="M5" s="200"/>
      <c r="N5" s="201"/>
      <c r="O5" s="199"/>
      <c r="P5" s="200"/>
      <c r="Q5" s="203"/>
      <c r="R5" s="229"/>
    </row>
    <row r="6" spans="1:18" x14ac:dyDescent="0.25">
      <c r="A6" s="198" t="s">
        <v>732</v>
      </c>
      <c r="B6" s="198"/>
      <c r="C6" s="205">
        <v>11859000</v>
      </c>
      <c r="D6" s="205">
        <v>11859000</v>
      </c>
      <c r="E6" s="205">
        <v>11859000</v>
      </c>
      <c r="F6" s="205">
        <v>11859000</v>
      </c>
      <c r="G6" s="205">
        <v>11859000</v>
      </c>
      <c r="H6" s="205">
        <v>11859000</v>
      </c>
      <c r="I6" s="205">
        <v>11859000</v>
      </c>
      <c r="J6" s="205">
        <v>11859000</v>
      </c>
      <c r="K6" s="205">
        <v>11859000</v>
      </c>
      <c r="L6" s="205">
        <v>11859000</v>
      </c>
      <c r="M6" s="205">
        <v>11859000</v>
      </c>
      <c r="N6" s="201">
        <v>11864000</v>
      </c>
      <c r="O6" s="199">
        <v>142313000</v>
      </c>
      <c r="P6" s="200">
        <v>94315000</v>
      </c>
      <c r="Q6" s="203">
        <v>97142000</v>
      </c>
      <c r="R6" s="229"/>
    </row>
    <row r="7" spans="1:18" x14ac:dyDescent="0.25">
      <c r="A7" s="198" t="s">
        <v>733</v>
      </c>
      <c r="B7" s="198"/>
      <c r="C7" s="205">
        <v>0</v>
      </c>
      <c r="D7" s="205">
        <v>0</v>
      </c>
      <c r="E7" s="205">
        <v>0</v>
      </c>
      <c r="F7" s="205">
        <v>0</v>
      </c>
      <c r="G7" s="205">
        <v>0</v>
      </c>
      <c r="H7" s="205">
        <v>0</v>
      </c>
      <c r="I7" s="205">
        <v>0</v>
      </c>
      <c r="J7" s="205">
        <v>0</v>
      </c>
      <c r="K7" s="205">
        <v>0</v>
      </c>
      <c r="L7" s="205">
        <v>0</v>
      </c>
      <c r="M7" s="205">
        <v>0</v>
      </c>
      <c r="N7" s="201">
        <v>0</v>
      </c>
      <c r="O7" s="199">
        <v>0</v>
      </c>
      <c r="P7" s="200">
        <v>0</v>
      </c>
      <c r="Q7" s="203">
        <v>0</v>
      </c>
      <c r="R7" s="229"/>
    </row>
    <row r="8" spans="1:18" x14ac:dyDescent="0.25">
      <c r="A8" s="198" t="s">
        <v>1052</v>
      </c>
      <c r="B8" s="198"/>
      <c r="C8" s="205">
        <v>0</v>
      </c>
      <c r="D8" s="205">
        <v>0</v>
      </c>
      <c r="E8" s="205">
        <v>0</v>
      </c>
      <c r="F8" s="205">
        <v>0</v>
      </c>
      <c r="G8" s="205">
        <v>0</v>
      </c>
      <c r="H8" s="205">
        <v>0</v>
      </c>
      <c r="I8" s="205">
        <v>0</v>
      </c>
      <c r="J8" s="205">
        <v>0</v>
      </c>
      <c r="K8" s="205">
        <v>0</v>
      </c>
      <c r="L8" s="205">
        <v>0</v>
      </c>
      <c r="M8" s="205">
        <v>0</v>
      </c>
      <c r="N8" s="201">
        <v>0</v>
      </c>
      <c r="O8" s="199">
        <v>0</v>
      </c>
      <c r="P8" s="200">
        <v>0</v>
      </c>
      <c r="Q8" s="203">
        <v>0</v>
      </c>
      <c r="R8" s="229"/>
    </row>
    <row r="9" spans="1:18" x14ac:dyDescent="0.25">
      <c r="A9" s="198" t="s">
        <v>734</v>
      </c>
      <c r="B9" s="198"/>
      <c r="C9" s="205">
        <v>0</v>
      </c>
      <c r="D9" s="205">
        <v>0</v>
      </c>
      <c r="E9" s="205">
        <v>0</v>
      </c>
      <c r="F9" s="205">
        <v>0</v>
      </c>
      <c r="G9" s="205">
        <v>0</v>
      </c>
      <c r="H9" s="205">
        <v>0</v>
      </c>
      <c r="I9" s="205">
        <v>0</v>
      </c>
      <c r="J9" s="205">
        <v>0</v>
      </c>
      <c r="K9" s="205">
        <v>0</v>
      </c>
      <c r="L9" s="205">
        <v>0</v>
      </c>
      <c r="M9" s="205">
        <v>0</v>
      </c>
      <c r="N9" s="201">
        <v>0</v>
      </c>
      <c r="O9" s="199">
        <v>0</v>
      </c>
      <c r="P9" s="200">
        <v>0</v>
      </c>
      <c r="Q9" s="203">
        <v>0</v>
      </c>
      <c r="R9" s="229"/>
    </row>
    <row r="10" spans="1:18" x14ac:dyDescent="0.25">
      <c r="A10" s="198" t="s">
        <v>735</v>
      </c>
      <c r="B10" s="198"/>
      <c r="C10" s="205">
        <v>3626000</v>
      </c>
      <c r="D10" s="205">
        <v>3626000</v>
      </c>
      <c r="E10" s="205">
        <v>3626000</v>
      </c>
      <c r="F10" s="205">
        <v>3626000</v>
      </c>
      <c r="G10" s="205">
        <v>3626000</v>
      </c>
      <c r="H10" s="205">
        <v>3626000</v>
      </c>
      <c r="I10" s="205">
        <v>3626000</v>
      </c>
      <c r="J10" s="205">
        <v>3626000</v>
      </c>
      <c r="K10" s="205">
        <v>3626000</v>
      </c>
      <c r="L10" s="205">
        <v>3626000</v>
      </c>
      <c r="M10" s="205">
        <v>3626000</v>
      </c>
      <c r="N10" s="201">
        <v>3622000</v>
      </c>
      <c r="O10" s="199">
        <v>43508000</v>
      </c>
      <c r="P10" s="200">
        <v>76330000</v>
      </c>
      <c r="Q10" s="203">
        <v>58730000</v>
      </c>
      <c r="R10" s="229"/>
    </row>
    <row r="11" spans="1:18" x14ac:dyDescent="0.25">
      <c r="A11" s="198" t="s">
        <v>736</v>
      </c>
      <c r="B11" s="198"/>
      <c r="C11" s="205">
        <v>213000</v>
      </c>
      <c r="D11" s="205">
        <v>213000</v>
      </c>
      <c r="E11" s="205">
        <v>213000</v>
      </c>
      <c r="F11" s="205">
        <v>213000</v>
      </c>
      <c r="G11" s="205">
        <v>213000</v>
      </c>
      <c r="H11" s="205">
        <v>213000</v>
      </c>
      <c r="I11" s="205">
        <v>213000</v>
      </c>
      <c r="J11" s="205">
        <v>213000</v>
      </c>
      <c r="K11" s="205">
        <v>213000</v>
      </c>
      <c r="L11" s="205">
        <v>213000</v>
      </c>
      <c r="M11" s="205">
        <v>0</v>
      </c>
      <c r="N11" s="201">
        <v>425000</v>
      </c>
      <c r="O11" s="199">
        <v>2555000</v>
      </c>
      <c r="P11" s="200">
        <v>2065000</v>
      </c>
      <c r="Q11" s="203">
        <v>400000</v>
      </c>
      <c r="R11" s="229"/>
    </row>
    <row r="12" spans="1:18" x14ac:dyDescent="0.25">
      <c r="A12" s="198" t="s">
        <v>737</v>
      </c>
      <c r="B12" s="198"/>
      <c r="C12" s="205">
        <v>130000</v>
      </c>
      <c r="D12" s="205">
        <v>130000</v>
      </c>
      <c r="E12" s="205">
        <v>130000</v>
      </c>
      <c r="F12" s="205">
        <v>130000</v>
      </c>
      <c r="G12" s="205">
        <v>130000</v>
      </c>
      <c r="H12" s="205">
        <v>130000</v>
      </c>
      <c r="I12" s="205">
        <v>130000</v>
      </c>
      <c r="J12" s="205">
        <v>130000</v>
      </c>
      <c r="K12" s="205">
        <v>130000</v>
      </c>
      <c r="L12" s="205">
        <v>130000</v>
      </c>
      <c r="M12" s="205">
        <v>0</v>
      </c>
      <c r="N12" s="201">
        <v>260000</v>
      </c>
      <c r="O12" s="199">
        <v>1560000</v>
      </c>
      <c r="P12" s="200">
        <v>6000000</v>
      </c>
      <c r="Q12" s="203">
        <v>0</v>
      </c>
      <c r="R12" s="229"/>
    </row>
    <row r="13" spans="1:18" x14ac:dyDescent="0.25">
      <c r="A13" s="198" t="s">
        <v>738</v>
      </c>
      <c r="B13" s="198"/>
      <c r="C13" s="205">
        <v>472000</v>
      </c>
      <c r="D13" s="205">
        <v>472000</v>
      </c>
      <c r="E13" s="205">
        <v>472000</v>
      </c>
      <c r="F13" s="205">
        <v>472000</v>
      </c>
      <c r="G13" s="205">
        <v>472000</v>
      </c>
      <c r="H13" s="205">
        <v>472000</v>
      </c>
      <c r="I13" s="205">
        <v>472000</v>
      </c>
      <c r="J13" s="205">
        <v>472000</v>
      </c>
      <c r="K13" s="205">
        <v>472000</v>
      </c>
      <c r="L13" s="205">
        <v>472000</v>
      </c>
      <c r="M13" s="205">
        <v>0</v>
      </c>
      <c r="N13" s="201">
        <v>947050</v>
      </c>
      <c r="O13" s="199">
        <v>5667050</v>
      </c>
      <c r="P13" s="200">
        <v>7350000</v>
      </c>
      <c r="Q13" s="203">
        <v>1600000</v>
      </c>
      <c r="R13" s="229"/>
    </row>
    <row r="14" spans="1:18" x14ac:dyDescent="0.25">
      <c r="A14" s="198" t="s">
        <v>739</v>
      </c>
      <c r="B14" s="198"/>
      <c r="C14" s="205">
        <v>0</v>
      </c>
      <c r="D14" s="205">
        <v>0</v>
      </c>
      <c r="E14" s="205">
        <v>0</v>
      </c>
      <c r="F14" s="205">
        <v>0</v>
      </c>
      <c r="G14" s="205">
        <v>0</v>
      </c>
      <c r="H14" s="205">
        <v>0</v>
      </c>
      <c r="I14" s="205">
        <v>0</v>
      </c>
      <c r="J14" s="205">
        <v>0</v>
      </c>
      <c r="K14" s="205">
        <v>0</v>
      </c>
      <c r="L14" s="205">
        <v>0</v>
      </c>
      <c r="M14" s="205">
        <v>0</v>
      </c>
      <c r="N14" s="201">
        <v>0</v>
      </c>
      <c r="O14" s="199">
        <v>0</v>
      </c>
      <c r="P14" s="200">
        <v>0</v>
      </c>
      <c r="Q14" s="203">
        <v>0</v>
      </c>
      <c r="R14" s="229"/>
    </row>
    <row r="15" spans="1:18" x14ac:dyDescent="0.25">
      <c r="A15" s="198" t="s">
        <v>1053</v>
      </c>
      <c r="B15" s="198"/>
      <c r="C15" s="205">
        <v>0</v>
      </c>
      <c r="D15" s="205">
        <v>0</v>
      </c>
      <c r="E15" s="205">
        <v>0</v>
      </c>
      <c r="F15" s="205">
        <v>0</v>
      </c>
      <c r="G15" s="205">
        <v>0</v>
      </c>
      <c r="H15" s="205">
        <v>0</v>
      </c>
      <c r="I15" s="205">
        <v>0</v>
      </c>
      <c r="J15" s="205">
        <v>0</v>
      </c>
      <c r="K15" s="205">
        <v>0</v>
      </c>
      <c r="L15" s="205">
        <v>0</v>
      </c>
      <c r="M15" s="205">
        <v>0</v>
      </c>
      <c r="N15" s="201">
        <v>0</v>
      </c>
      <c r="O15" s="199">
        <v>0</v>
      </c>
      <c r="P15" s="200">
        <v>0</v>
      </c>
      <c r="Q15" s="203">
        <v>0</v>
      </c>
      <c r="R15" s="229"/>
    </row>
    <row r="16" spans="1:18" x14ac:dyDescent="0.25">
      <c r="A16" s="198" t="s">
        <v>1054</v>
      </c>
      <c r="B16" s="198"/>
      <c r="C16" s="205">
        <v>292000</v>
      </c>
      <c r="D16" s="205">
        <v>292000</v>
      </c>
      <c r="E16" s="205">
        <v>292000</v>
      </c>
      <c r="F16" s="205">
        <v>292000</v>
      </c>
      <c r="G16" s="205">
        <v>292000</v>
      </c>
      <c r="H16" s="205">
        <v>292000</v>
      </c>
      <c r="I16" s="205">
        <v>292000</v>
      </c>
      <c r="J16" s="205">
        <v>292000</v>
      </c>
      <c r="K16" s="205">
        <v>292000</v>
      </c>
      <c r="L16" s="205">
        <v>292000</v>
      </c>
      <c r="M16" s="205">
        <v>292000</v>
      </c>
      <c r="N16" s="201">
        <v>290950</v>
      </c>
      <c r="O16" s="199">
        <v>3502950</v>
      </c>
      <c r="P16" s="200">
        <v>400000</v>
      </c>
      <c r="Q16" s="203">
        <v>400000</v>
      </c>
      <c r="R16" s="229"/>
    </row>
    <row r="17" spans="1:18" x14ac:dyDescent="0.25">
      <c r="A17" s="198" t="s">
        <v>1055</v>
      </c>
      <c r="B17" s="198"/>
      <c r="C17" s="205">
        <v>0</v>
      </c>
      <c r="D17" s="205">
        <v>0</v>
      </c>
      <c r="E17" s="205">
        <v>0</v>
      </c>
      <c r="F17" s="205">
        <v>0</v>
      </c>
      <c r="G17" s="205"/>
      <c r="H17" s="205">
        <v>0</v>
      </c>
      <c r="I17" s="205">
        <v>0</v>
      </c>
      <c r="J17" s="205">
        <v>0</v>
      </c>
      <c r="K17" s="205">
        <v>0</v>
      </c>
      <c r="L17" s="205">
        <v>0</v>
      </c>
      <c r="M17" s="205">
        <v>20000</v>
      </c>
      <c r="N17" s="201">
        <v>0</v>
      </c>
      <c r="O17" s="199">
        <v>20000</v>
      </c>
      <c r="P17" s="200">
        <v>0</v>
      </c>
      <c r="Q17" s="203">
        <v>0</v>
      </c>
      <c r="R17" s="229"/>
    </row>
    <row r="18" spans="1:18" x14ac:dyDescent="0.25">
      <c r="A18" s="198" t="s">
        <v>1056</v>
      </c>
      <c r="B18" s="198"/>
      <c r="C18" s="205">
        <v>0</v>
      </c>
      <c r="D18" s="205">
        <v>0</v>
      </c>
      <c r="E18" s="205">
        <v>0</v>
      </c>
      <c r="F18" s="205">
        <v>0</v>
      </c>
      <c r="G18" s="205">
        <v>0</v>
      </c>
      <c r="H18" s="205">
        <v>0</v>
      </c>
      <c r="I18" s="205">
        <v>0</v>
      </c>
      <c r="J18" s="205">
        <v>0</v>
      </c>
      <c r="K18" s="205">
        <v>0</v>
      </c>
      <c r="L18" s="205">
        <v>0</v>
      </c>
      <c r="M18" s="205">
        <v>0</v>
      </c>
      <c r="N18" s="201">
        <v>0</v>
      </c>
      <c r="O18" s="199">
        <v>0</v>
      </c>
      <c r="P18" s="200">
        <v>0</v>
      </c>
      <c r="Q18" s="203">
        <v>0</v>
      </c>
      <c r="R18" s="229"/>
    </row>
    <row r="19" spans="1:18" x14ac:dyDescent="0.25">
      <c r="A19" s="198" t="s">
        <v>1057</v>
      </c>
      <c r="B19" s="198"/>
      <c r="C19" s="205">
        <v>0</v>
      </c>
      <c r="D19" s="205">
        <v>0</v>
      </c>
      <c r="E19" s="205">
        <v>0</v>
      </c>
      <c r="F19" s="205">
        <v>0</v>
      </c>
      <c r="G19" s="205">
        <v>0</v>
      </c>
      <c r="H19" s="205">
        <v>0</v>
      </c>
      <c r="I19" s="205">
        <v>0</v>
      </c>
      <c r="J19" s="205">
        <v>0</v>
      </c>
      <c r="K19" s="205">
        <v>0</v>
      </c>
      <c r="L19" s="205">
        <v>0</v>
      </c>
      <c r="M19" s="205">
        <v>0</v>
      </c>
      <c r="N19" s="201">
        <v>0</v>
      </c>
      <c r="O19" s="199">
        <v>0</v>
      </c>
      <c r="P19" s="200">
        <v>0</v>
      </c>
      <c r="Q19" s="203">
        <v>0</v>
      </c>
      <c r="R19" s="229"/>
    </row>
    <row r="20" spans="1:18" x14ac:dyDescent="0.25">
      <c r="A20" s="198" t="s">
        <v>1058</v>
      </c>
      <c r="B20" s="198"/>
      <c r="C20" s="205">
        <v>0</v>
      </c>
      <c r="D20" s="205">
        <v>0</v>
      </c>
      <c r="E20" s="205">
        <v>0</v>
      </c>
      <c r="F20" s="205">
        <v>0</v>
      </c>
      <c r="G20" s="205">
        <v>0</v>
      </c>
      <c r="H20" s="205">
        <v>0</v>
      </c>
      <c r="I20" s="205">
        <v>0</v>
      </c>
      <c r="J20" s="205">
        <v>0</v>
      </c>
      <c r="K20" s="205">
        <v>0</v>
      </c>
      <c r="L20" s="205">
        <v>0</v>
      </c>
      <c r="M20" s="205">
        <v>0</v>
      </c>
      <c r="N20" s="201">
        <v>0</v>
      </c>
      <c r="O20" s="199">
        <v>0</v>
      </c>
      <c r="P20" s="200">
        <v>0</v>
      </c>
      <c r="Q20" s="203">
        <v>0</v>
      </c>
      <c r="R20" s="229"/>
    </row>
    <row r="21" spans="1:18" x14ac:dyDescent="0.25">
      <c r="A21" s="276" t="s">
        <v>1059</v>
      </c>
      <c r="B21" s="277">
        <v>3</v>
      </c>
      <c r="C21" s="278">
        <v>16592000</v>
      </c>
      <c r="D21" s="279">
        <v>16592000</v>
      </c>
      <c r="E21" s="279">
        <v>16592000</v>
      </c>
      <c r="F21" s="279">
        <v>16592000</v>
      </c>
      <c r="G21" s="279">
        <v>16592000</v>
      </c>
      <c r="H21" s="280">
        <v>16592000</v>
      </c>
      <c r="I21" s="281">
        <v>16592000</v>
      </c>
      <c r="J21" s="279">
        <v>16592000</v>
      </c>
      <c r="K21" s="279">
        <v>16592000</v>
      </c>
      <c r="L21" s="279">
        <v>16592000</v>
      </c>
      <c r="M21" s="280">
        <v>15797000</v>
      </c>
      <c r="N21" s="282">
        <v>17409000</v>
      </c>
      <c r="O21" s="283">
        <v>199126000</v>
      </c>
      <c r="P21" s="284">
        <v>186460000</v>
      </c>
      <c r="Q21" s="282">
        <v>158272000</v>
      </c>
      <c r="R21" s="229"/>
    </row>
    <row r="22" spans="1:18" x14ac:dyDescent="0.25">
      <c r="A22" s="285"/>
      <c r="B22" s="277"/>
      <c r="C22" s="286"/>
      <c r="D22" s="200"/>
      <c r="E22" s="200"/>
      <c r="F22" s="200"/>
      <c r="G22" s="200"/>
      <c r="H22" s="201"/>
      <c r="I22" s="199"/>
      <c r="J22" s="200"/>
      <c r="K22" s="200"/>
      <c r="L22" s="200"/>
      <c r="M22" s="201"/>
      <c r="N22" s="203"/>
      <c r="O22" s="199"/>
      <c r="P22" s="200"/>
      <c r="Q22" s="203"/>
      <c r="R22" s="229"/>
    </row>
    <row r="23" spans="1:18" x14ac:dyDescent="0.25">
      <c r="A23" s="287" t="s">
        <v>1060</v>
      </c>
      <c r="B23" s="198"/>
      <c r="C23" s="288"/>
      <c r="D23" s="289"/>
      <c r="E23" s="289"/>
      <c r="F23" s="289"/>
      <c r="G23" s="289"/>
      <c r="H23" s="290"/>
      <c r="I23" s="288"/>
      <c r="J23" s="289"/>
      <c r="K23" s="289"/>
      <c r="L23" s="289"/>
      <c r="M23" s="289"/>
      <c r="N23" s="291"/>
      <c r="O23" s="199"/>
      <c r="P23" s="200"/>
      <c r="Q23" s="203"/>
      <c r="R23" s="229"/>
    </row>
    <row r="24" spans="1:18" x14ac:dyDescent="0.25">
      <c r="A24" s="198" t="s">
        <v>732</v>
      </c>
      <c r="B24" s="198"/>
      <c r="C24" s="205">
        <v>0</v>
      </c>
      <c r="D24" s="205">
        <v>0</v>
      </c>
      <c r="E24" s="205">
        <v>0</v>
      </c>
      <c r="F24" s="205">
        <v>0</v>
      </c>
      <c r="G24" s="205">
        <v>0</v>
      </c>
      <c r="H24" s="205">
        <v>0</v>
      </c>
      <c r="I24" s="205">
        <v>0</v>
      </c>
      <c r="J24" s="205">
        <v>0</v>
      </c>
      <c r="K24" s="205">
        <v>0</v>
      </c>
      <c r="L24" s="205">
        <v>0</v>
      </c>
      <c r="M24" s="205">
        <v>0</v>
      </c>
      <c r="N24" s="201">
        <v>0</v>
      </c>
      <c r="O24" s="199">
        <v>0</v>
      </c>
      <c r="P24" s="200">
        <v>0</v>
      </c>
      <c r="Q24" s="203">
        <v>0</v>
      </c>
      <c r="R24" s="229"/>
    </row>
    <row r="25" spans="1:18" x14ac:dyDescent="0.25">
      <c r="A25" s="198" t="s">
        <v>733</v>
      </c>
      <c r="B25" s="198"/>
      <c r="C25" s="205">
        <v>0</v>
      </c>
      <c r="D25" s="205">
        <v>0</v>
      </c>
      <c r="E25" s="205">
        <v>0</v>
      </c>
      <c r="F25" s="205">
        <v>0</v>
      </c>
      <c r="G25" s="205">
        <v>0</v>
      </c>
      <c r="H25" s="205">
        <v>0</v>
      </c>
      <c r="I25" s="205">
        <v>0</v>
      </c>
      <c r="J25" s="205">
        <v>0</v>
      </c>
      <c r="K25" s="205">
        <v>0</v>
      </c>
      <c r="L25" s="205">
        <v>0</v>
      </c>
      <c r="M25" s="205">
        <v>0</v>
      </c>
      <c r="N25" s="201">
        <v>0</v>
      </c>
      <c r="O25" s="199">
        <v>0</v>
      </c>
      <c r="P25" s="200">
        <v>0</v>
      </c>
      <c r="Q25" s="203">
        <v>0</v>
      </c>
      <c r="R25" s="229"/>
    </row>
    <row r="26" spans="1:18" x14ac:dyDescent="0.25">
      <c r="A26" s="198" t="s">
        <v>1052</v>
      </c>
      <c r="B26" s="198"/>
      <c r="C26" s="205">
        <v>0</v>
      </c>
      <c r="D26" s="205">
        <v>0</v>
      </c>
      <c r="E26" s="205">
        <v>0</v>
      </c>
      <c r="F26" s="205">
        <v>0</v>
      </c>
      <c r="G26" s="205">
        <v>0</v>
      </c>
      <c r="H26" s="205">
        <v>0</v>
      </c>
      <c r="I26" s="205">
        <v>0</v>
      </c>
      <c r="J26" s="205">
        <v>0</v>
      </c>
      <c r="K26" s="205">
        <v>0</v>
      </c>
      <c r="L26" s="205">
        <v>0</v>
      </c>
      <c r="M26" s="205">
        <v>0</v>
      </c>
      <c r="N26" s="201">
        <v>0</v>
      </c>
      <c r="O26" s="199">
        <v>0</v>
      </c>
      <c r="P26" s="200">
        <v>0</v>
      </c>
      <c r="Q26" s="203">
        <v>0</v>
      </c>
      <c r="R26" s="229"/>
    </row>
    <row r="27" spans="1:18" x14ac:dyDescent="0.25">
      <c r="A27" s="198" t="s">
        <v>734</v>
      </c>
      <c r="B27" s="198"/>
      <c r="C27" s="205">
        <v>0</v>
      </c>
      <c r="D27" s="205">
        <v>0</v>
      </c>
      <c r="E27" s="205">
        <v>0</v>
      </c>
      <c r="F27" s="205">
        <v>0</v>
      </c>
      <c r="G27" s="205">
        <v>0</v>
      </c>
      <c r="H27" s="205">
        <v>0</v>
      </c>
      <c r="I27" s="205">
        <v>0</v>
      </c>
      <c r="J27" s="205">
        <v>0</v>
      </c>
      <c r="K27" s="205">
        <v>0</v>
      </c>
      <c r="L27" s="205">
        <v>0</v>
      </c>
      <c r="M27" s="205">
        <v>0</v>
      </c>
      <c r="N27" s="201">
        <v>0</v>
      </c>
      <c r="O27" s="199">
        <v>0</v>
      </c>
      <c r="P27" s="200">
        <v>0</v>
      </c>
      <c r="Q27" s="203">
        <v>0</v>
      </c>
      <c r="R27" s="229"/>
    </row>
    <row r="28" spans="1:18" x14ac:dyDescent="0.25">
      <c r="A28" s="198" t="s">
        <v>735</v>
      </c>
      <c r="B28" s="198"/>
      <c r="C28" s="205">
        <v>0</v>
      </c>
      <c r="D28" s="205">
        <v>0</v>
      </c>
      <c r="E28" s="205">
        <v>0</v>
      </c>
      <c r="F28" s="205">
        <v>0</v>
      </c>
      <c r="G28" s="205">
        <v>0</v>
      </c>
      <c r="H28" s="205">
        <v>0</v>
      </c>
      <c r="I28" s="205">
        <v>0</v>
      </c>
      <c r="J28" s="205">
        <v>0</v>
      </c>
      <c r="K28" s="205">
        <v>0</v>
      </c>
      <c r="L28" s="205">
        <v>0</v>
      </c>
      <c r="M28" s="205">
        <v>0</v>
      </c>
      <c r="N28" s="201">
        <v>0</v>
      </c>
      <c r="O28" s="199">
        <v>0</v>
      </c>
      <c r="P28" s="200">
        <v>0</v>
      </c>
      <c r="Q28" s="203">
        <v>0</v>
      </c>
      <c r="R28" s="229"/>
    </row>
    <row r="29" spans="1:18" x14ac:dyDescent="0.25">
      <c r="A29" s="198" t="s">
        <v>736</v>
      </c>
      <c r="B29" s="198"/>
      <c r="C29" s="205">
        <v>0</v>
      </c>
      <c r="D29" s="205">
        <v>0</v>
      </c>
      <c r="E29" s="205">
        <v>0</v>
      </c>
      <c r="F29" s="205">
        <v>0</v>
      </c>
      <c r="G29" s="205">
        <v>0</v>
      </c>
      <c r="H29" s="205">
        <v>0</v>
      </c>
      <c r="I29" s="205">
        <v>0</v>
      </c>
      <c r="J29" s="205">
        <v>0</v>
      </c>
      <c r="K29" s="205">
        <v>0</v>
      </c>
      <c r="L29" s="205">
        <v>0</v>
      </c>
      <c r="M29" s="205">
        <v>0</v>
      </c>
      <c r="N29" s="201">
        <v>0</v>
      </c>
      <c r="O29" s="199">
        <v>0</v>
      </c>
      <c r="P29" s="200">
        <v>0</v>
      </c>
      <c r="Q29" s="203">
        <v>0</v>
      </c>
      <c r="R29" s="229"/>
    </row>
    <row r="30" spans="1:18" x14ac:dyDescent="0.25">
      <c r="A30" s="198" t="s">
        <v>737</v>
      </c>
      <c r="B30" s="198"/>
      <c r="C30" s="205">
        <v>0</v>
      </c>
      <c r="D30" s="205">
        <v>0</v>
      </c>
      <c r="E30" s="205">
        <v>0</v>
      </c>
      <c r="F30" s="205">
        <v>0</v>
      </c>
      <c r="G30" s="205">
        <v>0</v>
      </c>
      <c r="H30" s="205">
        <v>0</v>
      </c>
      <c r="I30" s="205">
        <v>0</v>
      </c>
      <c r="J30" s="205">
        <v>0</v>
      </c>
      <c r="K30" s="205">
        <v>0</v>
      </c>
      <c r="L30" s="205">
        <v>0</v>
      </c>
      <c r="M30" s="205">
        <v>0</v>
      </c>
      <c r="N30" s="201">
        <v>0</v>
      </c>
      <c r="O30" s="199">
        <v>0</v>
      </c>
      <c r="P30" s="200">
        <v>0</v>
      </c>
      <c r="Q30" s="203">
        <v>0</v>
      </c>
      <c r="R30" s="229"/>
    </row>
    <row r="31" spans="1:18" x14ac:dyDescent="0.25">
      <c r="A31" s="198" t="s">
        <v>738</v>
      </c>
      <c r="B31" s="198"/>
      <c r="C31" s="205">
        <v>0</v>
      </c>
      <c r="D31" s="205">
        <v>0</v>
      </c>
      <c r="E31" s="205">
        <v>0</v>
      </c>
      <c r="F31" s="205">
        <v>0</v>
      </c>
      <c r="G31" s="205">
        <v>0</v>
      </c>
      <c r="H31" s="205">
        <v>0</v>
      </c>
      <c r="I31" s="205">
        <v>0</v>
      </c>
      <c r="J31" s="205">
        <v>0</v>
      </c>
      <c r="K31" s="205">
        <v>0</v>
      </c>
      <c r="L31" s="205">
        <v>0</v>
      </c>
      <c r="M31" s="205">
        <v>0</v>
      </c>
      <c r="N31" s="201">
        <v>0</v>
      </c>
      <c r="O31" s="199">
        <v>0</v>
      </c>
      <c r="P31" s="200">
        <v>0</v>
      </c>
      <c r="Q31" s="203">
        <v>0</v>
      </c>
      <c r="R31" s="229"/>
    </row>
    <row r="32" spans="1:18" x14ac:dyDescent="0.25">
      <c r="A32" s="198" t="s">
        <v>739</v>
      </c>
      <c r="B32" s="198"/>
      <c r="C32" s="205">
        <v>0</v>
      </c>
      <c r="D32" s="205">
        <v>0</v>
      </c>
      <c r="E32" s="205">
        <v>0</v>
      </c>
      <c r="F32" s="205">
        <v>0</v>
      </c>
      <c r="G32" s="205">
        <v>0</v>
      </c>
      <c r="H32" s="205">
        <v>0</v>
      </c>
      <c r="I32" s="205">
        <v>0</v>
      </c>
      <c r="J32" s="205">
        <v>0</v>
      </c>
      <c r="K32" s="205">
        <v>0</v>
      </c>
      <c r="L32" s="205">
        <v>0</v>
      </c>
      <c r="M32" s="205">
        <v>0</v>
      </c>
      <c r="N32" s="201">
        <v>0</v>
      </c>
      <c r="O32" s="199">
        <v>0</v>
      </c>
      <c r="P32" s="200">
        <v>0</v>
      </c>
      <c r="Q32" s="203">
        <v>0</v>
      </c>
      <c r="R32" s="229"/>
    </row>
    <row r="33" spans="1:19" x14ac:dyDescent="0.25">
      <c r="A33" s="198" t="s">
        <v>1053</v>
      </c>
      <c r="B33" s="198"/>
      <c r="C33" s="205">
        <v>0</v>
      </c>
      <c r="D33" s="205">
        <v>0</v>
      </c>
      <c r="E33" s="205">
        <v>0</v>
      </c>
      <c r="F33" s="205">
        <v>0</v>
      </c>
      <c r="G33" s="205">
        <v>0</v>
      </c>
      <c r="H33" s="205">
        <v>0</v>
      </c>
      <c r="I33" s="205">
        <v>0</v>
      </c>
      <c r="J33" s="205">
        <v>0</v>
      </c>
      <c r="K33" s="205">
        <v>0</v>
      </c>
      <c r="L33" s="205">
        <v>0</v>
      </c>
      <c r="M33" s="205">
        <v>0</v>
      </c>
      <c r="N33" s="201">
        <v>0</v>
      </c>
      <c r="O33" s="199">
        <v>0</v>
      </c>
      <c r="P33" s="200">
        <v>0</v>
      </c>
      <c r="Q33" s="203">
        <v>0</v>
      </c>
      <c r="R33" s="229"/>
      <c r="S33" s="174"/>
    </row>
    <row r="34" spans="1:19" x14ac:dyDescent="0.25">
      <c r="A34" s="198" t="s">
        <v>1054</v>
      </c>
      <c r="B34" s="198"/>
      <c r="C34" s="205">
        <v>0</v>
      </c>
      <c r="D34" s="205">
        <v>0</v>
      </c>
      <c r="E34" s="205">
        <v>0</v>
      </c>
      <c r="F34" s="205">
        <v>0</v>
      </c>
      <c r="G34" s="205">
        <v>0</v>
      </c>
      <c r="H34" s="205">
        <v>0</v>
      </c>
      <c r="I34" s="205">
        <v>0</v>
      </c>
      <c r="J34" s="205">
        <v>0</v>
      </c>
      <c r="K34" s="205">
        <v>0</v>
      </c>
      <c r="L34" s="205">
        <v>0</v>
      </c>
      <c r="M34" s="205">
        <v>0</v>
      </c>
      <c r="N34" s="201">
        <v>0</v>
      </c>
      <c r="O34" s="199">
        <v>0</v>
      </c>
      <c r="P34" s="200">
        <v>0</v>
      </c>
      <c r="Q34" s="203">
        <v>0</v>
      </c>
      <c r="R34" s="229"/>
      <c r="S34" s="174"/>
    </row>
    <row r="35" spans="1:19" x14ac:dyDescent="0.25">
      <c r="A35" s="198" t="s">
        <v>1061</v>
      </c>
      <c r="B35" s="198"/>
      <c r="C35" s="205">
        <v>0</v>
      </c>
      <c r="D35" s="205">
        <v>0</v>
      </c>
      <c r="E35" s="205">
        <v>0</v>
      </c>
      <c r="F35" s="205">
        <v>0</v>
      </c>
      <c r="G35" s="205">
        <v>0</v>
      </c>
      <c r="H35" s="205">
        <v>0</v>
      </c>
      <c r="I35" s="205">
        <v>0</v>
      </c>
      <c r="J35" s="205">
        <v>0</v>
      </c>
      <c r="K35" s="205">
        <v>0</v>
      </c>
      <c r="L35" s="205">
        <v>0</v>
      </c>
      <c r="M35" s="205">
        <v>0</v>
      </c>
      <c r="N35" s="201">
        <v>0</v>
      </c>
      <c r="O35" s="199">
        <v>0</v>
      </c>
      <c r="P35" s="200">
        <v>0</v>
      </c>
      <c r="Q35" s="203">
        <v>0</v>
      </c>
      <c r="R35" s="229"/>
      <c r="S35" s="174"/>
    </row>
    <row r="36" spans="1:19" x14ac:dyDescent="0.25">
      <c r="A36" s="198" t="s">
        <v>1056</v>
      </c>
      <c r="B36" s="198"/>
      <c r="C36" s="205">
        <v>0</v>
      </c>
      <c r="D36" s="205">
        <v>0</v>
      </c>
      <c r="E36" s="205">
        <v>0</v>
      </c>
      <c r="F36" s="205">
        <v>0</v>
      </c>
      <c r="G36" s="205">
        <v>0</v>
      </c>
      <c r="H36" s="205">
        <v>0</v>
      </c>
      <c r="I36" s="205">
        <v>0</v>
      </c>
      <c r="J36" s="205">
        <v>0</v>
      </c>
      <c r="K36" s="205">
        <v>0</v>
      </c>
      <c r="L36" s="205">
        <v>0</v>
      </c>
      <c r="M36" s="205">
        <v>0</v>
      </c>
      <c r="N36" s="201">
        <v>0</v>
      </c>
      <c r="O36" s="199">
        <v>0</v>
      </c>
      <c r="P36" s="200">
        <v>0</v>
      </c>
      <c r="Q36" s="203">
        <v>0</v>
      </c>
      <c r="R36" s="229"/>
      <c r="S36" s="174"/>
    </row>
    <row r="37" spans="1:19" x14ac:dyDescent="0.25">
      <c r="A37" s="198" t="s">
        <v>1057</v>
      </c>
      <c r="B37" s="198"/>
      <c r="C37" s="205">
        <v>0</v>
      </c>
      <c r="D37" s="205">
        <v>0</v>
      </c>
      <c r="E37" s="205">
        <v>0</v>
      </c>
      <c r="F37" s="205">
        <v>0</v>
      </c>
      <c r="G37" s="205">
        <v>0</v>
      </c>
      <c r="H37" s="205">
        <v>0</v>
      </c>
      <c r="I37" s="205">
        <v>0</v>
      </c>
      <c r="J37" s="205">
        <v>0</v>
      </c>
      <c r="K37" s="205">
        <v>0</v>
      </c>
      <c r="L37" s="205">
        <v>0</v>
      </c>
      <c r="M37" s="205">
        <v>0</v>
      </c>
      <c r="N37" s="201">
        <v>0</v>
      </c>
      <c r="O37" s="199">
        <v>0</v>
      </c>
      <c r="P37" s="200">
        <v>0</v>
      </c>
      <c r="Q37" s="203">
        <v>0</v>
      </c>
      <c r="R37" s="229"/>
      <c r="S37" s="174"/>
    </row>
    <row r="38" spans="1:19" x14ac:dyDescent="0.25">
      <c r="A38" s="198" t="s">
        <v>1058</v>
      </c>
      <c r="B38" s="198"/>
      <c r="C38" s="205">
        <v>0</v>
      </c>
      <c r="D38" s="205">
        <v>0</v>
      </c>
      <c r="E38" s="205">
        <v>0</v>
      </c>
      <c r="F38" s="205">
        <v>0</v>
      </c>
      <c r="G38" s="205">
        <v>0</v>
      </c>
      <c r="H38" s="205">
        <v>0</v>
      </c>
      <c r="I38" s="205">
        <v>0</v>
      </c>
      <c r="J38" s="205">
        <v>0</v>
      </c>
      <c r="K38" s="205">
        <v>0</v>
      </c>
      <c r="L38" s="205">
        <v>0</v>
      </c>
      <c r="M38" s="205">
        <v>0</v>
      </c>
      <c r="N38" s="201">
        <v>0</v>
      </c>
      <c r="O38" s="199">
        <v>0</v>
      </c>
      <c r="P38" s="200">
        <v>0</v>
      </c>
      <c r="Q38" s="203">
        <v>0</v>
      </c>
      <c r="R38" s="229"/>
      <c r="S38" s="174"/>
    </row>
    <row r="39" spans="1:19" x14ac:dyDescent="0.25">
      <c r="A39" s="292" t="s">
        <v>740</v>
      </c>
      <c r="B39" s="277">
        <v>3</v>
      </c>
      <c r="C39" s="278">
        <v>0</v>
      </c>
      <c r="D39" s="279">
        <v>0</v>
      </c>
      <c r="E39" s="279">
        <v>0</v>
      </c>
      <c r="F39" s="279">
        <v>0</v>
      </c>
      <c r="G39" s="279">
        <v>0</v>
      </c>
      <c r="H39" s="280">
        <v>0</v>
      </c>
      <c r="I39" s="281">
        <v>0</v>
      </c>
      <c r="J39" s="279">
        <v>0</v>
      </c>
      <c r="K39" s="279">
        <v>0</v>
      </c>
      <c r="L39" s="279">
        <v>0</v>
      </c>
      <c r="M39" s="280">
        <v>0</v>
      </c>
      <c r="N39" s="282">
        <v>0</v>
      </c>
      <c r="O39" s="283">
        <v>0</v>
      </c>
      <c r="P39" s="284">
        <v>0</v>
      </c>
      <c r="Q39" s="282">
        <v>0</v>
      </c>
      <c r="R39" s="229"/>
      <c r="S39" s="174"/>
    </row>
    <row r="40" spans="1:19" x14ac:dyDescent="0.25">
      <c r="A40" s="293" t="s">
        <v>741</v>
      </c>
      <c r="B40" s="294">
        <v>2</v>
      </c>
      <c r="C40" s="217">
        <v>16592000</v>
      </c>
      <c r="D40" s="218">
        <v>16592000</v>
      </c>
      <c r="E40" s="218">
        <v>16592000</v>
      </c>
      <c r="F40" s="218">
        <v>16592000</v>
      </c>
      <c r="G40" s="218">
        <v>16592000</v>
      </c>
      <c r="H40" s="219">
        <v>16592000</v>
      </c>
      <c r="I40" s="217">
        <v>16592000</v>
      </c>
      <c r="J40" s="218">
        <v>16592000</v>
      </c>
      <c r="K40" s="218">
        <v>16592000</v>
      </c>
      <c r="L40" s="218">
        <v>16592000</v>
      </c>
      <c r="M40" s="218">
        <v>15797000</v>
      </c>
      <c r="N40" s="219">
        <v>17409000</v>
      </c>
      <c r="O40" s="217">
        <v>199126000</v>
      </c>
      <c r="P40" s="218">
        <v>186460000</v>
      </c>
      <c r="Q40" s="221">
        <v>158272000</v>
      </c>
      <c r="R40" s="229"/>
      <c r="S40" s="174"/>
    </row>
    <row r="41" spans="1:19" x14ac:dyDescent="0.25">
      <c r="A41" s="295" t="s">
        <v>708</v>
      </c>
      <c r="B41" s="296"/>
      <c r="C41" s="224"/>
      <c r="D41" s="224"/>
      <c r="E41" s="224"/>
      <c r="F41" s="224"/>
      <c r="G41" s="224"/>
      <c r="H41" s="224"/>
      <c r="I41" s="224"/>
      <c r="J41" s="224"/>
      <c r="K41" s="224"/>
      <c r="L41" s="224"/>
      <c r="M41" s="224"/>
      <c r="N41" s="224"/>
      <c r="O41" s="224"/>
      <c r="P41" s="224"/>
      <c r="Q41" s="297"/>
      <c r="R41" s="229"/>
      <c r="S41" s="229"/>
    </row>
    <row r="42" spans="1:19" x14ac:dyDescent="0.25">
      <c r="A42" s="225" t="s">
        <v>742</v>
      </c>
      <c r="B42" s="226"/>
      <c r="C42" s="224"/>
      <c r="D42" s="224"/>
      <c r="E42" s="224"/>
      <c r="F42" s="224"/>
      <c r="G42" s="224"/>
      <c r="H42" s="224"/>
      <c r="I42" s="224"/>
      <c r="J42" s="224"/>
      <c r="K42" s="224"/>
      <c r="L42" s="224"/>
      <c r="M42" s="224"/>
      <c r="N42" s="224"/>
      <c r="O42" s="224"/>
      <c r="P42" s="224"/>
      <c r="Q42" s="297"/>
      <c r="R42" s="229"/>
      <c r="S42" s="229"/>
    </row>
    <row r="43" spans="1:19" x14ac:dyDescent="0.25">
      <c r="A43" s="225" t="s">
        <v>1062</v>
      </c>
      <c r="B43" s="226"/>
      <c r="C43" s="226"/>
      <c r="D43" s="226"/>
      <c r="E43" s="226"/>
      <c r="F43" s="226"/>
      <c r="G43" s="226"/>
      <c r="H43" s="226"/>
      <c r="I43" s="226"/>
      <c r="J43" s="226"/>
      <c r="K43" s="226"/>
      <c r="L43" s="226"/>
      <c r="M43" s="226"/>
      <c r="N43" s="226"/>
      <c r="O43" s="226"/>
      <c r="P43" s="226"/>
      <c r="Q43" s="226"/>
      <c r="R43" s="174"/>
      <c r="S43" s="174"/>
    </row>
    <row r="44" spans="1:19" x14ac:dyDescent="0.25">
      <c r="A44" s="226"/>
      <c r="B44" s="226"/>
      <c r="C44" s="226"/>
      <c r="D44" s="226"/>
      <c r="E44" s="226"/>
      <c r="F44" s="226"/>
      <c r="G44" s="226"/>
      <c r="H44" s="226"/>
      <c r="I44" s="226"/>
      <c r="J44" s="226"/>
      <c r="K44" s="226"/>
      <c r="L44" s="226"/>
      <c r="M44" s="226"/>
      <c r="N44" s="226"/>
      <c r="O44" s="226"/>
      <c r="P44" s="226"/>
      <c r="Q44" s="226"/>
      <c r="R44" s="174"/>
      <c r="S44" s="174"/>
    </row>
    <row r="45" spans="1:19" x14ac:dyDescent="0.25">
      <c r="A45" s="227" t="s">
        <v>730</v>
      </c>
      <c r="B45" s="227"/>
      <c r="C45" s="174"/>
      <c r="D45" s="174"/>
      <c r="E45" s="174"/>
      <c r="F45" s="174"/>
      <c r="G45" s="174"/>
      <c r="H45" s="174"/>
      <c r="I45" s="174"/>
      <c r="J45" s="174"/>
      <c r="K45" s="174"/>
      <c r="L45" s="174"/>
      <c r="M45" s="174"/>
      <c r="N45" s="174"/>
      <c r="O45" s="298">
        <v>0</v>
      </c>
      <c r="P45" s="298">
        <v>0</v>
      </c>
      <c r="Q45" s="298">
        <v>0</v>
      </c>
      <c r="R45" s="174"/>
      <c r="S45" s="174"/>
    </row>
    <row r="56" spans="2:2" x14ac:dyDescent="0.25">
      <c r="B56" s="229"/>
    </row>
  </sheetData>
  <mergeCells count="2">
    <mergeCell ref="A2:A3"/>
    <mergeCell ref="B2:B3"/>
  </mergeCells>
  <pageMargins left="0.7" right="0.7" top="0.75" bottom="0.75" header="0.3" footer="0.3"/>
  <pageSetup paperSize="9" orientation="portrait" verticalDpi="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view="pageBreakPreview" topLeftCell="A4" zoomScaleNormal="100" zoomScaleSheetLayoutView="100" workbookViewId="0">
      <selection activeCell="A10" sqref="A10"/>
    </sheetView>
  </sheetViews>
  <sheetFormatPr defaultRowHeight="15" x14ac:dyDescent="0.25"/>
  <cols>
    <col min="1" max="1" width="151.5703125" customWidth="1"/>
  </cols>
  <sheetData>
    <row r="1" spans="1:1" ht="38.25" customHeight="1" thickTop="1" thickBot="1" x14ac:dyDescent="0.3">
      <c r="A1" s="43" t="s">
        <v>785</v>
      </c>
    </row>
    <row r="2" spans="1:1" ht="185.25" customHeight="1" thickTop="1" thickBot="1" x14ac:dyDescent="0.3">
      <c r="A2" s="44" t="s">
        <v>786</v>
      </c>
    </row>
    <row r="3" spans="1:1" ht="195.75" customHeight="1" thickTop="1" thickBot="1" x14ac:dyDescent="0.3">
      <c r="A3" s="45" t="s">
        <v>1031</v>
      </c>
    </row>
    <row r="4" spans="1:1" ht="174.75" customHeight="1" thickTop="1" thickBot="1" x14ac:dyDescent="0.3">
      <c r="A4" s="45" t="s">
        <v>1032</v>
      </c>
    </row>
    <row r="5" spans="1:1" ht="15.75" thickTop="1" x14ac:dyDescent="0.25"/>
  </sheetData>
  <printOptions horizontalCentered="1"/>
  <pageMargins left="0.70866141732283472" right="0.70866141732283472" top="0.74803149606299213" bottom="0.74803149606299213" header="0.31496062992125984" footer="0.31496062992125984"/>
  <pageSetup scale="75" orientation="landscape" horizontalDpi="300" verticalDpi="300" r:id="rId1"/>
  <headerFooter>
    <oddFooter>&amp;R&amp;P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8"/>
  <sheetViews>
    <sheetView view="pageBreakPreview" topLeftCell="A4" zoomScaleNormal="100" zoomScaleSheetLayoutView="100" workbookViewId="0">
      <selection activeCell="A8" sqref="A8"/>
    </sheetView>
  </sheetViews>
  <sheetFormatPr defaultRowHeight="15" x14ac:dyDescent="0.25"/>
  <cols>
    <col min="1" max="1" width="75.85546875" customWidth="1"/>
  </cols>
  <sheetData>
    <row r="1" spans="1:1" ht="36.75" customHeight="1" thickTop="1" thickBot="1" x14ac:dyDescent="0.3">
      <c r="A1" s="47" t="s">
        <v>748</v>
      </c>
    </row>
    <row r="2" spans="1:1" ht="21.75" customHeight="1" thickTop="1" thickBot="1" x14ac:dyDescent="0.3">
      <c r="A2" s="48" t="s">
        <v>749</v>
      </c>
    </row>
    <row r="3" spans="1:1" ht="23.25" customHeight="1" thickTop="1" thickBot="1" x14ac:dyDescent="0.3">
      <c r="A3" s="48" t="s">
        <v>750</v>
      </c>
    </row>
    <row r="4" spans="1:1" ht="23.25" customHeight="1" thickTop="1" thickBot="1" x14ac:dyDescent="0.3">
      <c r="A4" s="48" t="s">
        <v>751</v>
      </c>
    </row>
    <row r="5" spans="1:1" ht="23.25" customHeight="1" thickTop="1" thickBot="1" x14ac:dyDescent="0.3">
      <c r="A5" s="48" t="s">
        <v>768</v>
      </c>
    </row>
    <row r="6" spans="1:1" ht="23.25" customHeight="1" thickTop="1" thickBot="1" x14ac:dyDescent="0.3">
      <c r="A6" s="48" t="s">
        <v>775</v>
      </c>
    </row>
    <row r="7" spans="1:1" ht="24" customHeight="1" thickTop="1" thickBot="1" x14ac:dyDescent="0.3">
      <c r="A7" s="48" t="s">
        <v>776</v>
      </c>
    </row>
    <row r="8" spans="1:1" ht="24" customHeight="1" thickTop="1" thickBot="1" x14ac:dyDescent="0.3">
      <c r="A8" s="48" t="s">
        <v>1184</v>
      </c>
    </row>
    <row r="9" spans="1:1" ht="21" customHeight="1" thickTop="1" thickBot="1" x14ac:dyDescent="0.3">
      <c r="A9" s="48" t="s">
        <v>777</v>
      </c>
    </row>
    <row r="10" spans="1:1" ht="23.25" customHeight="1" thickTop="1" thickBot="1" x14ac:dyDescent="0.3">
      <c r="A10" s="48" t="s">
        <v>778</v>
      </c>
    </row>
    <row r="11" spans="1:1" ht="26.25" customHeight="1" thickTop="1" thickBot="1" x14ac:dyDescent="0.3">
      <c r="A11" s="48" t="s">
        <v>779</v>
      </c>
    </row>
    <row r="12" spans="1:1" ht="22.5" customHeight="1" thickTop="1" thickBot="1" x14ac:dyDescent="0.3">
      <c r="A12" s="48" t="s">
        <v>780</v>
      </c>
    </row>
    <row r="13" spans="1:1" ht="23.25" customHeight="1" thickTop="1" thickBot="1" x14ac:dyDescent="0.3">
      <c r="A13" s="48" t="s">
        <v>781</v>
      </c>
    </row>
    <row r="14" spans="1:1" ht="23.25" customHeight="1" thickTop="1" thickBot="1" x14ac:dyDescent="0.3">
      <c r="A14" s="48" t="s">
        <v>782</v>
      </c>
    </row>
    <row r="15" spans="1:1" ht="23.25" customHeight="1" thickTop="1" thickBot="1" x14ac:dyDescent="0.3">
      <c r="A15" s="48" t="s">
        <v>783</v>
      </c>
    </row>
    <row r="16" spans="1:1" ht="24" customHeight="1" thickTop="1" thickBot="1" x14ac:dyDescent="0.3">
      <c r="A16" s="48" t="s">
        <v>784</v>
      </c>
    </row>
    <row r="17" spans="1:1" ht="22.5" thickTop="1" thickBot="1" x14ac:dyDescent="0.3">
      <c r="A17" s="48" t="s">
        <v>752</v>
      </c>
    </row>
    <row r="18" spans="1:1" ht="15.75" thickTop="1" x14ac:dyDescent="0.25"/>
  </sheetData>
  <printOptions horizontalCentered="1"/>
  <pageMargins left="0.70866141732283472" right="0.70866141732283472" top="0.74803149606299213" bottom="0.74803149606299213" header="0.31496062992125984" footer="0.31496062992125984"/>
  <pageSetup orientation="landscape" horizontalDpi="300" verticalDpi="300" r:id="rId1"/>
  <headerFooter>
    <oddFooter>&amp;L&amp;P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view="pageBreakPreview" zoomScale="110" zoomScaleNormal="100" zoomScaleSheetLayoutView="110" workbookViewId="0">
      <selection activeCell="A2" sqref="A2"/>
    </sheetView>
  </sheetViews>
  <sheetFormatPr defaultRowHeight="15" x14ac:dyDescent="0.25"/>
  <cols>
    <col min="1" max="1" width="157.140625" customWidth="1"/>
  </cols>
  <sheetData>
    <row r="1" spans="1:4" ht="48" customHeight="1" thickTop="1" thickBot="1" x14ac:dyDescent="0.3">
      <c r="A1" s="49" t="s">
        <v>753</v>
      </c>
    </row>
    <row r="2" spans="1:4" ht="177" customHeight="1" thickTop="1" thickBot="1" x14ac:dyDescent="0.3">
      <c r="A2" s="44" t="s">
        <v>1033</v>
      </c>
      <c r="B2" s="50"/>
      <c r="C2" s="50"/>
      <c r="D2" s="50"/>
    </row>
    <row r="3" spans="1:4" ht="28.5" customHeight="1" thickTop="1" thickBot="1" x14ac:dyDescent="0.3">
      <c r="A3" s="44" t="s">
        <v>754</v>
      </c>
    </row>
    <row r="4" spans="1:4" ht="23.25" customHeight="1" thickTop="1" thickBot="1" x14ac:dyDescent="0.3">
      <c r="A4" s="44" t="s">
        <v>755</v>
      </c>
    </row>
    <row r="5" spans="1:4" ht="24.75" customHeight="1" thickTop="1" thickBot="1" x14ac:dyDescent="0.3">
      <c r="A5" s="44" t="s">
        <v>756</v>
      </c>
    </row>
    <row r="6" spans="1:4" ht="24.75" customHeight="1" thickTop="1" thickBot="1" x14ac:dyDescent="0.3">
      <c r="A6" s="44" t="s">
        <v>757</v>
      </c>
    </row>
    <row r="7" spans="1:4" ht="37.5" customHeight="1" thickTop="1" thickBot="1" x14ac:dyDescent="0.3">
      <c r="A7" s="44" t="s">
        <v>758</v>
      </c>
    </row>
    <row r="8" spans="1:4" ht="20.25" customHeight="1" thickTop="1" thickBot="1" x14ac:dyDescent="0.3">
      <c r="A8" s="44" t="s">
        <v>759</v>
      </c>
    </row>
    <row r="9" spans="1:4" ht="17.25" thickTop="1" thickBot="1" x14ac:dyDescent="0.3">
      <c r="A9" s="44" t="s">
        <v>760</v>
      </c>
    </row>
    <row r="10" spans="1:4" ht="17.25" thickTop="1" thickBot="1" x14ac:dyDescent="0.3">
      <c r="A10" s="44" t="s">
        <v>761</v>
      </c>
    </row>
    <row r="11" spans="1:4" ht="17.25" thickTop="1" thickBot="1" x14ac:dyDescent="0.3">
      <c r="A11" s="44" t="s">
        <v>762</v>
      </c>
    </row>
    <row r="12" spans="1:4" ht="17.25" thickTop="1" thickBot="1" x14ac:dyDescent="0.3">
      <c r="A12" s="44" t="s">
        <v>763</v>
      </c>
    </row>
    <row r="13" spans="1:4" ht="15.75" thickTop="1" x14ac:dyDescent="0.25">
      <c r="A13" s="51"/>
    </row>
  </sheetData>
  <printOptions horizontalCentered="1"/>
  <pageMargins left="0.70866141732283472" right="0.70866141732283472" top="0.74803149606299213" bottom="0.74803149606299213" header="0.31496062992125984" footer="0.31496062992125984"/>
  <pageSetup orientation="landscape" horizontalDpi="300" verticalDpi="300" r:id="rId1"/>
  <headerFooter>
    <oddFooter>&amp;L&amp;P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8"/>
  <sheetViews>
    <sheetView view="pageBreakPreview" zoomScale="60" zoomScaleNormal="100" workbookViewId="0">
      <selection activeCell="R24" sqref="R24"/>
    </sheetView>
  </sheetViews>
  <sheetFormatPr defaultRowHeight="15" x14ac:dyDescent="0.25"/>
  <sheetData>
    <row r="1" spans="1:17" ht="67.5" customHeight="1" thickTop="1" thickBot="1" x14ac:dyDescent="0.3">
      <c r="A1" s="395" t="s">
        <v>764</v>
      </c>
      <c r="B1" s="395"/>
      <c r="C1" s="395"/>
      <c r="D1" s="395"/>
      <c r="E1" s="395"/>
      <c r="F1" s="395"/>
      <c r="G1" s="395"/>
      <c r="H1" s="395"/>
      <c r="I1" s="395"/>
      <c r="J1" s="395"/>
      <c r="K1" s="395"/>
      <c r="L1" s="395"/>
      <c r="M1" s="395"/>
      <c r="N1" s="395"/>
      <c r="O1" s="395"/>
      <c r="P1" s="395"/>
      <c r="Q1" s="395"/>
    </row>
    <row r="2" spans="1:17" ht="28.5" customHeight="1" thickTop="1" thickBot="1" x14ac:dyDescent="0.3">
      <c r="A2" s="396" t="s">
        <v>765</v>
      </c>
      <c r="B2" s="396"/>
      <c r="C2" s="396"/>
      <c r="D2" s="396"/>
      <c r="E2" s="396"/>
      <c r="F2" s="396"/>
      <c r="G2" s="396"/>
      <c r="H2" s="396"/>
      <c r="I2" s="396"/>
      <c r="J2" s="396"/>
      <c r="K2" s="396"/>
      <c r="L2" s="396"/>
      <c r="M2" s="396"/>
      <c r="N2" s="396"/>
      <c r="O2" s="396"/>
      <c r="P2" s="396"/>
      <c r="Q2" s="396"/>
    </row>
    <row r="3" spans="1:17" ht="16.5" thickTop="1" thickBot="1" x14ac:dyDescent="0.3">
      <c r="A3" s="396"/>
      <c r="B3" s="396"/>
      <c r="C3" s="396"/>
      <c r="D3" s="396"/>
      <c r="E3" s="396"/>
      <c r="F3" s="396"/>
      <c r="G3" s="396"/>
      <c r="H3" s="396"/>
      <c r="I3" s="396"/>
      <c r="J3" s="396"/>
      <c r="K3" s="396"/>
      <c r="L3" s="396"/>
      <c r="M3" s="396"/>
      <c r="N3" s="396"/>
      <c r="O3" s="396"/>
      <c r="P3" s="396"/>
      <c r="Q3" s="396"/>
    </row>
    <row r="4" spans="1:17" ht="133.5" customHeight="1" thickTop="1" thickBot="1" x14ac:dyDescent="0.3">
      <c r="A4" s="396"/>
      <c r="B4" s="396"/>
      <c r="C4" s="396"/>
      <c r="D4" s="396"/>
      <c r="E4" s="396"/>
      <c r="F4" s="396"/>
      <c r="G4" s="396"/>
      <c r="H4" s="396"/>
      <c r="I4" s="396"/>
      <c r="J4" s="396"/>
      <c r="K4" s="396"/>
      <c r="L4" s="396"/>
      <c r="M4" s="396"/>
      <c r="N4" s="396"/>
      <c r="O4" s="396"/>
      <c r="P4" s="396"/>
      <c r="Q4" s="396"/>
    </row>
    <row r="5" spans="1:17" ht="15.75" thickTop="1" x14ac:dyDescent="0.25">
      <c r="A5" s="397"/>
      <c r="B5" s="398"/>
      <c r="C5" s="398"/>
      <c r="D5" s="398"/>
      <c r="E5" s="398"/>
      <c r="F5" s="398"/>
      <c r="G5" s="398"/>
      <c r="H5" s="398"/>
      <c r="I5" s="398"/>
      <c r="J5" s="398"/>
      <c r="K5" s="398"/>
      <c r="L5" s="398"/>
      <c r="M5" s="398"/>
      <c r="N5" s="398"/>
      <c r="O5" s="398"/>
      <c r="P5" s="398"/>
      <c r="Q5" s="399"/>
    </row>
    <row r="6" spans="1:17" x14ac:dyDescent="0.25">
      <c r="A6" s="400"/>
      <c r="B6" s="401"/>
      <c r="C6" s="401"/>
      <c r="D6" s="401"/>
      <c r="E6" s="401"/>
      <c r="F6" s="401"/>
      <c r="G6" s="401"/>
      <c r="H6" s="401"/>
      <c r="I6" s="401"/>
      <c r="J6" s="401"/>
      <c r="K6" s="401"/>
      <c r="L6" s="401"/>
      <c r="M6" s="401"/>
      <c r="N6" s="401"/>
      <c r="O6" s="401"/>
      <c r="P6" s="401"/>
      <c r="Q6" s="402"/>
    </row>
    <row r="7" spans="1:17" x14ac:dyDescent="0.25">
      <c r="A7" s="400"/>
      <c r="B7" s="401"/>
      <c r="C7" s="401"/>
      <c r="D7" s="401"/>
      <c r="E7" s="401"/>
      <c r="F7" s="401"/>
      <c r="G7" s="401"/>
      <c r="H7" s="401"/>
      <c r="I7" s="401"/>
      <c r="J7" s="401"/>
      <c r="K7" s="401"/>
      <c r="L7" s="401"/>
      <c r="M7" s="401"/>
      <c r="N7" s="401"/>
      <c r="O7" s="401"/>
      <c r="P7" s="401"/>
      <c r="Q7" s="402"/>
    </row>
    <row r="8" spans="1:17" x14ac:dyDescent="0.25">
      <c r="A8" s="400"/>
      <c r="B8" s="401"/>
      <c r="C8" s="401"/>
      <c r="D8" s="401"/>
      <c r="E8" s="401"/>
      <c r="F8" s="401"/>
      <c r="G8" s="401"/>
      <c r="H8" s="401"/>
      <c r="I8" s="401"/>
      <c r="J8" s="401"/>
      <c r="K8" s="401"/>
      <c r="L8" s="401"/>
      <c r="M8" s="401"/>
      <c r="N8" s="401"/>
      <c r="O8" s="401"/>
      <c r="P8" s="401"/>
      <c r="Q8" s="402"/>
    </row>
    <row r="9" spans="1:17" x14ac:dyDescent="0.25">
      <c r="A9" s="400"/>
      <c r="B9" s="401"/>
      <c r="C9" s="401"/>
      <c r="D9" s="401"/>
      <c r="E9" s="401"/>
      <c r="F9" s="401"/>
      <c r="G9" s="401"/>
      <c r="H9" s="401"/>
      <c r="I9" s="401"/>
      <c r="J9" s="401"/>
      <c r="K9" s="401"/>
      <c r="L9" s="401"/>
      <c r="M9" s="401"/>
      <c r="N9" s="401"/>
      <c r="O9" s="401"/>
      <c r="P9" s="401"/>
      <c r="Q9" s="402"/>
    </row>
    <row r="10" spans="1:17" x14ac:dyDescent="0.25">
      <c r="A10" s="400"/>
      <c r="B10" s="401"/>
      <c r="C10" s="401"/>
      <c r="D10" s="401"/>
      <c r="E10" s="401"/>
      <c r="F10" s="401"/>
      <c r="G10" s="401"/>
      <c r="H10" s="401"/>
      <c r="I10" s="401"/>
      <c r="J10" s="401"/>
      <c r="K10" s="401"/>
      <c r="L10" s="401"/>
      <c r="M10" s="401"/>
      <c r="N10" s="401"/>
      <c r="O10" s="401"/>
      <c r="P10" s="401"/>
      <c r="Q10" s="402"/>
    </row>
    <row r="11" spans="1:17" x14ac:dyDescent="0.25">
      <c r="A11" s="400"/>
      <c r="B11" s="401"/>
      <c r="C11" s="401"/>
      <c r="D11" s="401"/>
      <c r="E11" s="401"/>
      <c r="F11" s="401"/>
      <c r="G11" s="401"/>
      <c r="H11" s="401"/>
      <c r="I11" s="401"/>
      <c r="J11" s="401"/>
      <c r="K11" s="401"/>
      <c r="L11" s="401"/>
      <c r="M11" s="401"/>
      <c r="N11" s="401"/>
      <c r="O11" s="401"/>
      <c r="P11" s="401"/>
      <c r="Q11" s="402"/>
    </row>
    <row r="12" spans="1:17" x14ac:dyDescent="0.25">
      <c r="A12" s="400"/>
      <c r="B12" s="401"/>
      <c r="C12" s="401"/>
      <c r="D12" s="401"/>
      <c r="E12" s="401"/>
      <c r="F12" s="401"/>
      <c r="G12" s="401"/>
      <c r="H12" s="401"/>
      <c r="I12" s="401"/>
      <c r="J12" s="401"/>
      <c r="K12" s="401"/>
      <c r="L12" s="401"/>
      <c r="M12" s="401"/>
      <c r="N12" s="401"/>
      <c r="O12" s="401"/>
      <c r="P12" s="401"/>
      <c r="Q12" s="402"/>
    </row>
    <row r="13" spans="1:17" x14ac:dyDescent="0.25">
      <c r="A13" s="400"/>
      <c r="B13" s="401"/>
      <c r="C13" s="401"/>
      <c r="D13" s="401"/>
      <c r="E13" s="401"/>
      <c r="F13" s="401"/>
      <c r="G13" s="401"/>
      <c r="H13" s="401"/>
      <c r="I13" s="401"/>
      <c r="J13" s="401"/>
      <c r="K13" s="401"/>
      <c r="L13" s="401"/>
      <c r="M13" s="401"/>
      <c r="N13" s="401"/>
      <c r="O13" s="401"/>
      <c r="P13" s="401"/>
      <c r="Q13" s="402"/>
    </row>
    <row r="14" spans="1:17" x14ac:dyDescent="0.25">
      <c r="A14" s="400"/>
      <c r="B14" s="401"/>
      <c r="C14" s="401"/>
      <c r="D14" s="401"/>
      <c r="E14" s="401"/>
      <c r="F14" s="401"/>
      <c r="G14" s="401"/>
      <c r="H14" s="401"/>
      <c r="I14" s="401"/>
      <c r="J14" s="401"/>
      <c r="K14" s="401"/>
      <c r="L14" s="401"/>
      <c r="M14" s="401"/>
      <c r="N14" s="401"/>
      <c r="O14" s="401"/>
      <c r="P14" s="401"/>
      <c r="Q14" s="402"/>
    </row>
    <row r="15" spans="1:17" x14ac:dyDescent="0.25">
      <c r="A15" s="400"/>
      <c r="B15" s="401"/>
      <c r="C15" s="401"/>
      <c r="D15" s="401"/>
      <c r="E15" s="401"/>
      <c r="F15" s="401"/>
      <c r="G15" s="401"/>
      <c r="H15" s="401"/>
      <c r="I15" s="401"/>
      <c r="J15" s="401"/>
      <c r="K15" s="401"/>
      <c r="L15" s="401"/>
      <c r="M15" s="401"/>
      <c r="N15" s="401"/>
      <c r="O15" s="401"/>
      <c r="P15" s="401"/>
      <c r="Q15" s="402"/>
    </row>
    <row r="16" spans="1:17" x14ac:dyDescent="0.25">
      <c r="A16" s="400"/>
      <c r="B16" s="401"/>
      <c r="C16" s="401"/>
      <c r="D16" s="401"/>
      <c r="E16" s="401"/>
      <c r="F16" s="401"/>
      <c r="G16" s="401"/>
      <c r="H16" s="401"/>
      <c r="I16" s="401"/>
      <c r="J16" s="401"/>
      <c r="K16" s="401"/>
      <c r="L16" s="401"/>
      <c r="M16" s="401"/>
      <c r="N16" s="401"/>
      <c r="O16" s="401"/>
      <c r="P16" s="401"/>
      <c r="Q16" s="402"/>
    </row>
    <row r="17" spans="1:17" x14ac:dyDescent="0.25">
      <c r="A17" s="400"/>
      <c r="B17" s="401"/>
      <c r="C17" s="401"/>
      <c r="D17" s="401"/>
      <c r="E17" s="401"/>
      <c r="F17" s="401"/>
      <c r="G17" s="401"/>
      <c r="H17" s="401"/>
      <c r="I17" s="401"/>
      <c r="J17" s="401"/>
      <c r="K17" s="401"/>
      <c r="L17" s="401"/>
      <c r="M17" s="401"/>
      <c r="N17" s="401"/>
      <c r="O17" s="401"/>
      <c r="P17" s="401"/>
      <c r="Q17" s="402"/>
    </row>
    <row r="18" spans="1:17" x14ac:dyDescent="0.25">
      <c r="A18" s="400"/>
      <c r="B18" s="401"/>
      <c r="C18" s="401"/>
      <c r="D18" s="401"/>
      <c r="E18" s="401"/>
      <c r="F18" s="401"/>
      <c r="G18" s="401"/>
      <c r="H18" s="401"/>
      <c r="I18" s="401"/>
      <c r="J18" s="401"/>
      <c r="K18" s="401"/>
      <c r="L18" s="401"/>
      <c r="M18" s="401"/>
      <c r="N18" s="401"/>
      <c r="O18" s="401"/>
      <c r="P18" s="401"/>
      <c r="Q18" s="402"/>
    </row>
    <row r="19" spans="1:17" x14ac:dyDescent="0.25">
      <c r="A19" s="400"/>
      <c r="B19" s="401"/>
      <c r="C19" s="401"/>
      <c r="D19" s="401"/>
      <c r="E19" s="401"/>
      <c r="F19" s="401"/>
      <c r="G19" s="401"/>
      <c r="H19" s="401"/>
      <c r="I19" s="401"/>
      <c r="J19" s="401"/>
      <c r="K19" s="401"/>
      <c r="L19" s="401"/>
      <c r="M19" s="401"/>
      <c r="N19" s="401"/>
      <c r="O19" s="401"/>
      <c r="P19" s="401"/>
      <c r="Q19" s="402"/>
    </row>
    <row r="20" spans="1:17" x14ac:dyDescent="0.25">
      <c r="A20" s="400"/>
      <c r="B20" s="401"/>
      <c r="C20" s="401"/>
      <c r="D20" s="401"/>
      <c r="E20" s="401"/>
      <c r="F20" s="401"/>
      <c r="G20" s="401"/>
      <c r="H20" s="401"/>
      <c r="I20" s="401"/>
      <c r="J20" s="401"/>
      <c r="K20" s="401"/>
      <c r="L20" s="401"/>
      <c r="M20" s="401"/>
      <c r="N20" s="401"/>
      <c r="O20" s="401"/>
      <c r="P20" s="401"/>
      <c r="Q20" s="402"/>
    </row>
    <row r="21" spans="1:17" x14ac:dyDescent="0.25">
      <c r="A21" s="400"/>
      <c r="B21" s="401"/>
      <c r="C21" s="401"/>
      <c r="D21" s="401"/>
      <c r="E21" s="401"/>
      <c r="F21" s="401"/>
      <c r="G21" s="401"/>
      <c r="H21" s="401"/>
      <c r="I21" s="401"/>
      <c r="J21" s="401"/>
      <c r="K21" s="401"/>
      <c r="L21" s="401"/>
      <c r="M21" s="401"/>
      <c r="N21" s="401"/>
      <c r="O21" s="401"/>
      <c r="P21" s="401"/>
      <c r="Q21" s="402"/>
    </row>
    <row r="22" spans="1:17" x14ac:dyDescent="0.25">
      <c r="A22" s="400"/>
      <c r="B22" s="401"/>
      <c r="C22" s="401"/>
      <c r="D22" s="401"/>
      <c r="E22" s="401"/>
      <c r="F22" s="401"/>
      <c r="G22" s="401"/>
      <c r="H22" s="401"/>
      <c r="I22" s="401"/>
      <c r="J22" s="401"/>
      <c r="K22" s="401"/>
      <c r="L22" s="401"/>
      <c r="M22" s="401"/>
      <c r="N22" s="401"/>
      <c r="O22" s="401"/>
      <c r="P22" s="401"/>
      <c r="Q22" s="402"/>
    </row>
    <row r="23" spans="1:17" x14ac:dyDescent="0.25">
      <c r="A23" s="400"/>
      <c r="B23" s="401"/>
      <c r="C23" s="401"/>
      <c r="D23" s="401"/>
      <c r="E23" s="401"/>
      <c r="F23" s="401"/>
      <c r="G23" s="401"/>
      <c r="H23" s="401"/>
      <c r="I23" s="401"/>
      <c r="J23" s="401"/>
      <c r="K23" s="401"/>
      <c r="L23" s="401"/>
      <c r="M23" s="401"/>
      <c r="N23" s="401"/>
      <c r="O23" s="401"/>
      <c r="P23" s="401"/>
      <c r="Q23" s="402"/>
    </row>
    <row r="24" spans="1:17" x14ac:dyDescent="0.25">
      <c r="A24" s="400"/>
      <c r="B24" s="401"/>
      <c r="C24" s="401"/>
      <c r="D24" s="401"/>
      <c r="E24" s="401"/>
      <c r="F24" s="401"/>
      <c r="G24" s="401"/>
      <c r="H24" s="401"/>
      <c r="I24" s="401"/>
      <c r="J24" s="401"/>
      <c r="K24" s="401"/>
      <c r="L24" s="401"/>
      <c r="M24" s="401"/>
      <c r="N24" s="401"/>
      <c r="O24" s="401"/>
      <c r="P24" s="401"/>
      <c r="Q24" s="402"/>
    </row>
    <row r="25" spans="1:17" x14ac:dyDescent="0.25">
      <c r="A25" s="400"/>
      <c r="B25" s="401"/>
      <c r="C25" s="401"/>
      <c r="D25" s="401"/>
      <c r="E25" s="401"/>
      <c r="F25" s="401"/>
      <c r="G25" s="401"/>
      <c r="H25" s="401"/>
      <c r="I25" s="401"/>
      <c r="J25" s="401"/>
      <c r="K25" s="401"/>
      <c r="L25" s="401"/>
      <c r="M25" s="401"/>
      <c r="N25" s="401"/>
      <c r="O25" s="401"/>
      <c r="P25" s="401"/>
      <c r="Q25" s="402"/>
    </row>
    <row r="26" spans="1:17" x14ac:dyDescent="0.25">
      <c r="A26" s="400"/>
      <c r="B26" s="401"/>
      <c r="C26" s="401"/>
      <c r="D26" s="401"/>
      <c r="E26" s="401"/>
      <c r="F26" s="401"/>
      <c r="G26" s="401"/>
      <c r="H26" s="401"/>
      <c r="I26" s="401"/>
      <c r="J26" s="401"/>
      <c r="K26" s="401"/>
      <c r="L26" s="401"/>
      <c r="M26" s="401"/>
      <c r="N26" s="401"/>
      <c r="O26" s="401"/>
      <c r="P26" s="401"/>
      <c r="Q26" s="402"/>
    </row>
    <row r="27" spans="1:17" x14ac:dyDescent="0.25">
      <c r="A27" s="400"/>
      <c r="B27" s="401"/>
      <c r="C27" s="401"/>
      <c r="D27" s="401"/>
      <c r="E27" s="401"/>
      <c r="F27" s="401"/>
      <c r="G27" s="401"/>
      <c r="H27" s="401"/>
      <c r="I27" s="401"/>
      <c r="J27" s="401"/>
      <c r="K27" s="401"/>
      <c r="L27" s="401"/>
      <c r="M27" s="401"/>
      <c r="N27" s="401"/>
      <c r="O27" s="401"/>
      <c r="P27" s="401"/>
      <c r="Q27" s="402"/>
    </row>
    <row r="28" spans="1:17" x14ac:dyDescent="0.25">
      <c r="A28" s="400"/>
      <c r="B28" s="401"/>
      <c r="C28" s="401"/>
      <c r="D28" s="401"/>
      <c r="E28" s="401"/>
      <c r="F28" s="401"/>
      <c r="G28" s="401"/>
      <c r="H28" s="401"/>
      <c r="I28" s="401"/>
      <c r="J28" s="401"/>
      <c r="K28" s="401"/>
      <c r="L28" s="401"/>
      <c r="M28" s="401"/>
      <c r="N28" s="401"/>
      <c r="O28" s="401"/>
      <c r="P28" s="401"/>
      <c r="Q28" s="402"/>
    </row>
    <row r="29" spans="1:17" x14ac:dyDescent="0.25">
      <c r="A29" s="400"/>
      <c r="B29" s="401"/>
      <c r="C29" s="401"/>
      <c r="D29" s="401"/>
      <c r="E29" s="401"/>
      <c r="F29" s="401"/>
      <c r="G29" s="401"/>
      <c r="H29" s="401"/>
      <c r="I29" s="401"/>
      <c r="J29" s="401"/>
      <c r="K29" s="401"/>
      <c r="L29" s="401"/>
      <c r="M29" s="401"/>
      <c r="N29" s="401"/>
      <c r="O29" s="401"/>
      <c r="P29" s="401"/>
      <c r="Q29" s="402"/>
    </row>
    <row r="30" spans="1:17" x14ac:dyDescent="0.25">
      <c r="A30" s="400"/>
      <c r="B30" s="401"/>
      <c r="C30" s="401"/>
      <c r="D30" s="401"/>
      <c r="E30" s="401"/>
      <c r="F30" s="401"/>
      <c r="G30" s="401"/>
      <c r="H30" s="401"/>
      <c r="I30" s="401"/>
      <c r="J30" s="401"/>
      <c r="K30" s="401"/>
      <c r="L30" s="401"/>
      <c r="M30" s="401"/>
      <c r="N30" s="401"/>
      <c r="O30" s="401"/>
      <c r="P30" s="401"/>
      <c r="Q30" s="402"/>
    </row>
    <row r="31" spans="1:17" x14ac:dyDescent="0.25">
      <c r="A31" s="400"/>
      <c r="B31" s="401"/>
      <c r="C31" s="401"/>
      <c r="D31" s="401"/>
      <c r="E31" s="401"/>
      <c r="F31" s="401"/>
      <c r="G31" s="401"/>
      <c r="H31" s="401"/>
      <c r="I31" s="401"/>
      <c r="J31" s="401"/>
      <c r="K31" s="401"/>
      <c r="L31" s="401"/>
      <c r="M31" s="401"/>
      <c r="N31" s="401"/>
      <c r="O31" s="401"/>
      <c r="P31" s="401"/>
      <c r="Q31" s="402"/>
    </row>
    <row r="32" spans="1:17" x14ac:dyDescent="0.25">
      <c r="A32" s="400"/>
      <c r="B32" s="401"/>
      <c r="C32" s="401"/>
      <c r="D32" s="401"/>
      <c r="E32" s="401"/>
      <c r="F32" s="401"/>
      <c r="G32" s="401"/>
      <c r="H32" s="401"/>
      <c r="I32" s="401"/>
      <c r="J32" s="401"/>
      <c r="K32" s="401"/>
      <c r="L32" s="401"/>
      <c r="M32" s="401"/>
      <c r="N32" s="401"/>
      <c r="O32" s="401"/>
      <c r="P32" s="401"/>
      <c r="Q32" s="402"/>
    </row>
    <row r="33" spans="1:17" x14ac:dyDescent="0.25">
      <c r="A33" s="400"/>
      <c r="B33" s="401"/>
      <c r="C33" s="401"/>
      <c r="D33" s="401"/>
      <c r="E33" s="401"/>
      <c r="F33" s="401"/>
      <c r="G33" s="401"/>
      <c r="H33" s="401"/>
      <c r="I33" s="401"/>
      <c r="J33" s="401"/>
      <c r="K33" s="401"/>
      <c r="L33" s="401"/>
      <c r="M33" s="401"/>
      <c r="N33" s="401"/>
      <c r="O33" s="401"/>
      <c r="P33" s="401"/>
      <c r="Q33" s="402"/>
    </row>
    <row r="34" spans="1:17" x14ac:dyDescent="0.25">
      <c r="A34" s="400"/>
      <c r="B34" s="401"/>
      <c r="C34" s="401"/>
      <c r="D34" s="401"/>
      <c r="E34" s="401"/>
      <c r="F34" s="401"/>
      <c r="G34" s="401"/>
      <c r="H34" s="401"/>
      <c r="I34" s="401"/>
      <c r="J34" s="401"/>
      <c r="K34" s="401"/>
      <c r="L34" s="401"/>
      <c r="M34" s="401"/>
      <c r="N34" s="401"/>
      <c r="O34" s="401"/>
      <c r="P34" s="401"/>
      <c r="Q34" s="402"/>
    </row>
    <row r="35" spans="1:17" x14ac:dyDescent="0.25">
      <c r="A35" s="400"/>
      <c r="B35" s="401"/>
      <c r="C35" s="401"/>
      <c r="D35" s="401"/>
      <c r="E35" s="401"/>
      <c r="F35" s="401"/>
      <c r="G35" s="401"/>
      <c r="H35" s="401"/>
      <c r="I35" s="401"/>
      <c r="J35" s="401"/>
      <c r="K35" s="401"/>
      <c r="L35" s="401"/>
      <c r="M35" s="401"/>
      <c r="N35" s="401"/>
      <c r="O35" s="401"/>
      <c r="P35" s="401"/>
      <c r="Q35" s="402"/>
    </row>
    <row r="36" spans="1:17" x14ac:dyDescent="0.25">
      <c r="A36" s="400"/>
      <c r="B36" s="401"/>
      <c r="C36" s="401"/>
      <c r="D36" s="401"/>
      <c r="E36" s="401"/>
      <c r="F36" s="401"/>
      <c r="G36" s="401"/>
      <c r="H36" s="401"/>
      <c r="I36" s="401"/>
      <c r="J36" s="401"/>
      <c r="K36" s="401"/>
      <c r="L36" s="401"/>
      <c r="M36" s="401"/>
      <c r="N36" s="401"/>
      <c r="O36" s="401"/>
      <c r="P36" s="401"/>
      <c r="Q36" s="402"/>
    </row>
    <row r="37" spans="1:17" ht="80.25" customHeight="1" thickBot="1" x14ac:dyDescent="0.3">
      <c r="A37" s="403"/>
      <c r="B37" s="404"/>
      <c r="C37" s="404"/>
      <c r="D37" s="404"/>
      <c r="E37" s="404"/>
      <c r="F37" s="404"/>
      <c r="G37" s="404"/>
      <c r="H37" s="404"/>
      <c r="I37" s="404"/>
      <c r="J37" s="404"/>
      <c r="K37" s="404"/>
      <c r="L37" s="404"/>
      <c r="M37" s="404"/>
      <c r="N37" s="404"/>
      <c r="O37" s="404"/>
      <c r="P37" s="404"/>
      <c r="Q37" s="405"/>
    </row>
    <row r="38" spans="1:17" ht="15.75" thickTop="1" x14ac:dyDescent="0.25"/>
  </sheetData>
  <mergeCells count="3">
    <mergeCell ref="A1:Q1"/>
    <mergeCell ref="A2:Q4"/>
    <mergeCell ref="A5:Q37"/>
  </mergeCells>
  <printOptions horizontalCentered="1"/>
  <pageMargins left="0.70866141732283472" right="0.70866141732283472" top="0.74803149606299213" bottom="0.74803149606299213" header="0.31496062992125984" footer="0.31496062992125984"/>
  <pageSetup paperSize="9" scale="62" orientation="landscape" r:id="rId1"/>
  <headerFooter>
    <oddFooter>&amp;L&amp;P</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8"/>
  <sheetViews>
    <sheetView view="pageBreakPreview" zoomScaleNormal="100" zoomScaleSheetLayoutView="100" workbookViewId="0">
      <selection activeCell="O18" sqref="O18"/>
    </sheetView>
  </sheetViews>
  <sheetFormatPr defaultRowHeight="15" x14ac:dyDescent="0.25"/>
  <cols>
    <col min="12" max="12" width="29.28515625" customWidth="1"/>
  </cols>
  <sheetData>
    <row r="1" spans="1:12" ht="43.5" customHeight="1" thickTop="1" thickBot="1" x14ac:dyDescent="0.3">
      <c r="A1" s="406" t="s">
        <v>766</v>
      </c>
      <c r="B1" s="407"/>
      <c r="C1" s="407"/>
      <c r="D1" s="407"/>
      <c r="E1" s="407"/>
      <c r="F1" s="407"/>
      <c r="G1" s="407"/>
      <c r="H1" s="407"/>
      <c r="I1" s="407"/>
      <c r="J1" s="407"/>
      <c r="K1" s="407"/>
      <c r="L1" s="408"/>
    </row>
    <row r="2" spans="1:12" ht="56.25" customHeight="1" thickTop="1" thickBot="1" x14ac:dyDescent="0.3">
      <c r="A2" s="409" t="s">
        <v>767</v>
      </c>
      <c r="B2" s="410"/>
      <c r="C2" s="410"/>
      <c r="D2" s="410"/>
      <c r="E2" s="410"/>
      <c r="F2" s="410"/>
      <c r="G2" s="410"/>
      <c r="H2" s="410"/>
      <c r="I2" s="410"/>
      <c r="J2" s="410"/>
      <c r="K2" s="410"/>
      <c r="L2" s="411"/>
    </row>
    <row r="3" spans="1:12" ht="15.75" thickTop="1" x14ac:dyDescent="0.25">
      <c r="A3" s="398"/>
      <c r="B3" s="398"/>
      <c r="C3" s="398"/>
      <c r="D3" s="398"/>
      <c r="E3" s="398"/>
      <c r="F3" s="398"/>
      <c r="G3" s="398"/>
      <c r="H3" s="398"/>
      <c r="I3" s="398"/>
      <c r="J3" s="398"/>
      <c r="K3" s="398"/>
      <c r="L3" s="398"/>
    </row>
    <row r="4" spans="1:12" x14ac:dyDescent="0.25">
      <c r="A4" s="412"/>
      <c r="B4" s="412"/>
      <c r="C4" s="412"/>
      <c r="D4" s="412"/>
      <c r="E4" s="412"/>
      <c r="F4" s="412"/>
      <c r="G4" s="412"/>
      <c r="H4" s="412"/>
      <c r="I4" s="412"/>
      <c r="J4" s="412"/>
      <c r="K4" s="412"/>
      <c r="L4" s="412"/>
    </row>
    <row r="5" spans="1:12" x14ac:dyDescent="0.25">
      <c r="A5" s="412"/>
      <c r="B5" s="412"/>
      <c r="C5" s="412"/>
      <c r="D5" s="412"/>
      <c r="E5" s="412"/>
      <c r="F5" s="412"/>
      <c r="G5" s="412"/>
      <c r="H5" s="412"/>
      <c r="I5" s="412"/>
      <c r="J5" s="412"/>
      <c r="K5" s="412"/>
      <c r="L5" s="412"/>
    </row>
    <row r="6" spans="1:12" x14ac:dyDescent="0.25">
      <c r="A6" s="412"/>
      <c r="B6" s="412"/>
      <c r="C6" s="412"/>
      <c r="D6" s="412"/>
      <c r="E6" s="412"/>
      <c r="F6" s="412"/>
      <c r="G6" s="412"/>
      <c r="H6" s="412"/>
      <c r="I6" s="412"/>
      <c r="J6" s="412"/>
      <c r="K6" s="412"/>
      <c r="L6" s="412"/>
    </row>
    <row r="7" spans="1:12" x14ac:dyDescent="0.25">
      <c r="A7" s="412"/>
      <c r="B7" s="412"/>
      <c r="C7" s="412"/>
      <c r="D7" s="412"/>
      <c r="E7" s="412"/>
      <c r="F7" s="412"/>
      <c r="G7" s="412"/>
      <c r="H7" s="412"/>
      <c r="I7" s="412"/>
      <c r="J7" s="412"/>
      <c r="K7" s="412"/>
      <c r="L7" s="412"/>
    </row>
    <row r="8" spans="1:12" x14ac:dyDescent="0.25">
      <c r="A8" s="412"/>
      <c r="B8" s="412"/>
      <c r="C8" s="412"/>
      <c r="D8" s="412"/>
      <c r="E8" s="412"/>
      <c r="F8" s="412"/>
      <c r="G8" s="412"/>
      <c r="H8" s="412"/>
      <c r="I8" s="412"/>
      <c r="J8" s="412"/>
      <c r="K8" s="412"/>
      <c r="L8" s="412"/>
    </row>
    <row r="9" spans="1:12" x14ac:dyDescent="0.25">
      <c r="A9" s="412"/>
      <c r="B9" s="412"/>
      <c r="C9" s="412"/>
      <c r="D9" s="412"/>
      <c r="E9" s="412"/>
      <c r="F9" s="412"/>
      <c r="G9" s="412"/>
      <c r="H9" s="412"/>
      <c r="I9" s="412"/>
      <c r="J9" s="412"/>
      <c r="K9" s="412"/>
      <c r="L9" s="412"/>
    </row>
    <row r="10" spans="1:12" x14ac:dyDescent="0.25">
      <c r="A10" s="412"/>
      <c r="B10" s="412"/>
      <c r="C10" s="412"/>
      <c r="D10" s="412"/>
      <c r="E10" s="412"/>
      <c r="F10" s="412"/>
      <c r="G10" s="412"/>
      <c r="H10" s="412"/>
      <c r="I10" s="412"/>
      <c r="J10" s="412"/>
      <c r="K10" s="412"/>
      <c r="L10" s="412"/>
    </row>
    <row r="11" spans="1:12" x14ac:dyDescent="0.25">
      <c r="A11" s="412"/>
      <c r="B11" s="412"/>
      <c r="C11" s="412"/>
      <c r="D11" s="412"/>
      <c r="E11" s="412"/>
      <c r="F11" s="412"/>
      <c r="G11" s="412"/>
      <c r="H11" s="412"/>
      <c r="I11" s="412"/>
      <c r="J11" s="412"/>
      <c r="K11" s="412"/>
      <c r="L11" s="412"/>
    </row>
    <row r="12" spans="1:12" x14ac:dyDescent="0.25">
      <c r="A12" s="412"/>
      <c r="B12" s="412"/>
      <c r="C12" s="412"/>
      <c r="D12" s="412"/>
      <c r="E12" s="412"/>
      <c r="F12" s="412"/>
      <c r="G12" s="412"/>
      <c r="H12" s="412"/>
      <c r="I12" s="412"/>
      <c r="J12" s="412"/>
      <c r="K12" s="412"/>
      <c r="L12" s="412"/>
    </row>
    <row r="13" spans="1:12" x14ac:dyDescent="0.25">
      <c r="A13" s="412"/>
      <c r="B13" s="412"/>
      <c r="C13" s="412"/>
      <c r="D13" s="412"/>
      <c r="E13" s="412"/>
      <c r="F13" s="412"/>
      <c r="G13" s="412"/>
      <c r="H13" s="412"/>
      <c r="I13" s="412"/>
      <c r="J13" s="412"/>
      <c r="K13" s="412"/>
      <c r="L13" s="412"/>
    </row>
    <row r="14" spans="1:12" x14ac:dyDescent="0.25">
      <c r="A14" s="412"/>
      <c r="B14" s="412"/>
      <c r="C14" s="412"/>
      <c r="D14" s="412"/>
      <c r="E14" s="412"/>
      <c r="F14" s="412"/>
      <c r="G14" s="412"/>
      <c r="H14" s="412"/>
      <c r="I14" s="412"/>
      <c r="J14" s="412"/>
      <c r="K14" s="412"/>
      <c r="L14" s="412"/>
    </row>
    <row r="15" spans="1:12" x14ac:dyDescent="0.25">
      <c r="A15" s="412"/>
      <c r="B15" s="412"/>
      <c r="C15" s="412"/>
      <c r="D15" s="412"/>
      <c r="E15" s="412"/>
      <c r="F15" s="412"/>
      <c r="G15" s="412"/>
      <c r="H15" s="412"/>
      <c r="I15" s="412"/>
      <c r="J15" s="412"/>
      <c r="K15" s="412"/>
      <c r="L15" s="412"/>
    </row>
    <row r="16" spans="1:12" x14ac:dyDescent="0.25">
      <c r="A16" s="412"/>
      <c r="B16" s="412"/>
      <c r="C16" s="412"/>
      <c r="D16" s="412"/>
      <c r="E16" s="412"/>
      <c r="F16" s="412"/>
      <c r="G16" s="412"/>
      <c r="H16" s="412"/>
      <c r="I16" s="412"/>
      <c r="J16" s="412"/>
      <c r="K16" s="412"/>
      <c r="L16" s="412"/>
    </row>
    <row r="17" spans="1:12" x14ac:dyDescent="0.25">
      <c r="A17" s="412"/>
      <c r="B17" s="412"/>
      <c r="C17" s="412"/>
      <c r="D17" s="412"/>
      <c r="E17" s="412"/>
      <c r="F17" s="412"/>
      <c r="G17" s="412"/>
      <c r="H17" s="412"/>
      <c r="I17" s="412"/>
      <c r="J17" s="412"/>
      <c r="K17" s="412"/>
      <c r="L17" s="412"/>
    </row>
    <row r="18" spans="1:12" x14ac:dyDescent="0.25">
      <c r="A18" s="412"/>
      <c r="B18" s="412"/>
      <c r="C18" s="412"/>
      <c r="D18" s="412"/>
      <c r="E18" s="412"/>
      <c r="F18" s="412"/>
      <c r="G18" s="412"/>
      <c r="H18" s="412"/>
      <c r="I18" s="412"/>
      <c r="J18" s="412"/>
      <c r="K18" s="412"/>
      <c r="L18" s="412"/>
    </row>
    <row r="19" spans="1:12" x14ac:dyDescent="0.25">
      <c r="A19" s="412"/>
      <c r="B19" s="412"/>
      <c r="C19" s="412"/>
      <c r="D19" s="412"/>
      <c r="E19" s="412"/>
      <c r="F19" s="412"/>
      <c r="G19" s="412"/>
      <c r="H19" s="412"/>
      <c r="I19" s="412"/>
      <c r="J19" s="412"/>
      <c r="K19" s="412"/>
      <c r="L19" s="412"/>
    </row>
    <row r="20" spans="1:12" x14ac:dyDescent="0.25">
      <c r="A20" s="412"/>
      <c r="B20" s="412"/>
      <c r="C20" s="412"/>
      <c r="D20" s="412"/>
      <c r="E20" s="412"/>
      <c r="F20" s="412"/>
      <c r="G20" s="412"/>
      <c r="H20" s="412"/>
      <c r="I20" s="412"/>
      <c r="J20" s="412"/>
      <c r="K20" s="412"/>
      <c r="L20" s="412"/>
    </row>
    <row r="21" spans="1:12" x14ac:dyDescent="0.25">
      <c r="A21" s="412"/>
      <c r="B21" s="412"/>
      <c r="C21" s="412"/>
      <c r="D21" s="412"/>
      <c r="E21" s="412"/>
      <c r="F21" s="412"/>
      <c r="G21" s="412"/>
      <c r="H21" s="412"/>
      <c r="I21" s="412"/>
      <c r="J21" s="412"/>
      <c r="K21" s="412"/>
      <c r="L21" s="412"/>
    </row>
    <row r="22" spans="1:12" x14ac:dyDescent="0.25">
      <c r="A22" s="412"/>
      <c r="B22" s="412"/>
      <c r="C22" s="412"/>
      <c r="D22" s="412"/>
      <c r="E22" s="412"/>
      <c r="F22" s="412"/>
      <c r="G22" s="412"/>
      <c r="H22" s="412"/>
      <c r="I22" s="412"/>
      <c r="J22" s="412"/>
      <c r="K22" s="412"/>
      <c r="L22" s="412"/>
    </row>
    <row r="23" spans="1:12" x14ac:dyDescent="0.25">
      <c r="A23" s="412"/>
      <c r="B23" s="412"/>
      <c r="C23" s="412"/>
      <c r="D23" s="412"/>
      <c r="E23" s="412"/>
      <c r="F23" s="412"/>
      <c r="G23" s="412"/>
      <c r="H23" s="412"/>
      <c r="I23" s="412"/>
      <c r="J23" s="412"/>
      <c r="K23" s="412"/>
      <c r="L23" s="412"/>
    </row>
    <row r="24" spans="1:12" x14ac:dyDescent="0.25">
      <c r="A24" s="412"/>
      <c r="B24" s="412"/>
      <c r="C24" s="412"/>
      <c r="D24" s="412"/>
      <c r="E24" s="412"/>
      <c r="F24" s="412"/>
      <c r="G24" s="412"/>
      <c r="H24" s="412"/>
      <c r="I24" s="412"/>
      <c r="J24" s="412"/>
      <c r="K24" s="412"/>
      <c r="L24" s="412"/>
    </row>
    <row r="25" spans="1:12" x14ac:dyDescent="0.25">
      <c r="A25" s="412"/>
      <c r="B25" s="412"/>
      <c r="C25" s="412"/>
      <c r="D25" s="412"/>
      <c r="E25" s="412"/>
      <c r="F25" s="412"/>
      <c r="G25" s="412"/>
      <c r="H25" s="412"/>
      <c r="I25" s="412"/>
      <c r="J25" s="412"/>
      <c r="K25" s="412"/>
      <c r="L25" s="412"/>
    </row>
    <row r="26" spans="1:12" x14ac:dyDescent="0.25">
      <c r="A26" s="412"/>
      <c r="B26" s="412"/>
      <c r="C26" s="412"/>
      <c r="D26" s="412"/>
      <c r="E26" s="412"/>
      <c r="F26" s="412"/>
      <c r="G26" s="412"/>
      <c r="H26" s="412"/>
      <c r="I26" s="412"/>
      <c r="J26" s="412"/>
      <c r="K26" s="412"/>
      <c r="L26" s="412"/>
    </row>
    <row r="27" spans="1:12" x14ac:dyDescent="0.25">
      <c r="A27" s="412"/>
      <c r="B27" s="412"/>
      <c r="C27" s="412"/>
      <c r="D27" s="412"/>
      <c r="E27" s="412"/>
      <c r="F27" s="412"/>
      <c r="G27" s="412"/>
      <c r="H27" s="412"/>
      <c r="I27" s="412"/>
      <c r="J27" s="412"/>
      <c r="K27" s="412"/>
      <c r="L27" s="412"/>
    </row>
    <row r="28" spans="1:12" x14ac:dyDescent="0.25">
      <c r="A28" s="412"/>
      <c r="B28" s="412"/>
      <c r="C28" s="412"/>
      <c r="D28" s="412"/>
      <c r="E28" s="412"/>
      <c r="F28" s="412"/>
      <c r="G28" s="412"/>
      <c r="H28" s="412"/>
      <c r="I28" s="412"/>
      <c r="J28" s="412"/>
      <c r="K28" s="412"/>
      <c r="L28" s="412"/>
    </row>
  </sheetData>
  <mergeCells count="3">
    <mergeCell ref="A1:L1"/>
    <mergeCell ref="A2:L2"/>
    <mergeCell ref="A3:L28"/>
  </mergeCells>
  <printOptions horizontalCentered="1"/>
  <pageMargins left="0.70866141732283472" right="0.70866141732283472" top="0.74803149606299213" bottom="0.74803149606299213" header="0.31496062992125984" footer="0.31496062992125984"/>
  <pageSetup paperSize="9" scale="94" orientation="landscape" horizontalDpi="1200" verticalDpi="1200" r:id="rId1"/>
  <headerFooter>
    <oddFooter>&amp;L&amp;P</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35"/>
  <sheetViews>
    <sheetView view="pageBreakPreview" zoomScale="70" zoomScaleNormal="98" zoomScaleSheetLayoutView="70" workbookViewId="0">
      <pane ySplit="2" topLeftCell="A28" activePane="bottomLeft" state="frozen"/>
      <selection pane="bottomLeft" activeCell="J32" sqref="J32"/>
    </sheetView>
  </sheetViews>
  <sheetFormatPr defaultRowHeight="14.25" thickTop="1" thickBottom="1" x14ac:dyDescent="0.25"/>
  <cols>
    <col min="1" max="1" width="15.5703125" style="42" customWidth="1"/>
    <col min="2" max="2" width="12.140625" style="19" customWidth="1"/>
    <col min="3" max="3" width="14.7109375" style="19" customWidth="1"/>
    <col min="4" max="4" width="13" style="19" customWidth="1"/>
    <col min="5" max="5" width="12.5703125" style="19" customWidth="1"/>
    <col min="6" max="6" width="13.7109375" style="19" customWidth="1"/>
    <col min="7" max="7" width="17" style="19" customWidth="1"/>
    <col min="8" max="8" width="14.28515625" style="372" customWidth="1"/>
    <col min="9" max="9" width="9.140625" style="19" customWidth="1"/>
    <col min="10" max="10" width="17.7109375" style="41" customWidth="1"/>
    <col min="11" max="11" width="16.5703125" style="41" customWidth="1"/>
    <col min="12" max="12" width="10.85546875" style="41" customWidth="1"/>
    <col min="13" max="13" width="11.85546875" style="41" customWidth="1"/>
    <col min="14" max="15" width="14.28515625" style="115" customWidth="1"/>
    <col min="16" max="16" width="14" style="115" customWidth="1"/>
    <col min="17" max="17" width="13.42578125" style="115" customWidth="1"/>
    <col min="18" max="18" width="12.28515625" style="19" customWidth="1"/>
    <col min="19" max="19" width="11.7109375" style="19" customWidth="1"/>
    <col min="20" max="20" width="7.7109375" style="42" customWidth="1"/>
    <col min="21" max="21" width="9.140625" style="370"/>
    <col min="22" max="255" width="9.140625" style="6"/>
    <col min="256" max="256" width="15.85546875" style="6" customWidth="1"/>
    <col min="257" max="257" width="15.28515625" style="6" customWidth="1"/>
    <col min="258" max="258" width="16.85546875" style="6" customWidth="1"/>
    <col min="259" max="259" width="21.42578125" style="6" customWidth="1"/>
    <col min="260" max="260" width="16.7109375" style="6" customWidth="1"/>
    <col min="261" max="261" width="17.7109375" style="6" customWidth="1"/>
    <col min="262" max="262" width="16.140625" style="6" customWidth="1"/>
    <col min="263" max="263" width="27.140625" style="6" customWidth="1"/>
    <col min="264" max="264" width="12.42578125" style="6" customWidth="1"/>
    <col min="265" max="265" width="11.7109375" style="6" customWidth="1"/>
    <col min="266" max="266" width="18.140625" style="6" customWidth="1"/>
    <col min="267" max="267" width="18.28515625" style="6" customWidth="1"/>
    <col min="268" max="268" width="16.7109375" style="6" customWidth="1"/>
    <col min="269" max="269" width="17.85546875" style="6" customWidth="1"/>
    <col min="270" max="270" width="16.85546875" style="6" customWidth="1"/>
    <col min="271" max="271" width="15.7109375" style="6" bestFit="1" customWidth="1"/>
    <col min="272" max="272" width="15.28515625" style="6" customWidth="1"/>
    <col min="273" max="273" width="24.7109375" style="6" customWidth="1"/>
    <col min="274" max="274" width="10.28515625" style="6" customWidth="1"/>
    <col min="275" max="275" width="9.28515625" style="6" bestFit="1" customWidth="1"/>
    <col min="276" max="511" width="9.140625" style="6"/>
    <col min="512" max="512" width="15.85546875" style="6" customWidth="1"/>
    <col min="513" max="513" width="15.28515625" style="6" customWidth="1"/>
    <col min="514" max="514" width="16.85546875" style="6" customWidth="1"/>
    <col min="515" max="515" width="21.42578125" style="6" customWidth="1"/>
    <col min="516" max="516" width="16.7109375" style="6" customWidth="1"/>
    <col min="517" max="517" width="17.7109375" style="6" customWidth="1"/>
    <col min="518" max="518" width="16.140625" style="6" customWidth="1"/>
    <col min="519" max="519" width="27.140625" style="6" customWidth="1"/>
    <col min="520" max="520" width="12.42578125" style="6" customWidth="1"/>
    <col min="521" max="521" width="11.7109375" style="6" customWidth="1"/>
    <col min="522" max="522" width="18.140625" style="6" customWidth="1"/>
    <col min="523" max="523" width="18.28515625" style="6" customWidth="1"/>
    <col min="524" max="524" width="16.7109375" style="6" customWidth="1"/>
    <col min="525" max="525" width="17.85546875" style="6" customWidth="1"/>
    <col min="526" max="526" width="16.85546875" style="6" customWidth="1"/>
    <col min="527" max="527" width="15.7109375" style="6" bestFit="1" customWidth="1"/>
    <col min="528" max="528" width="15.28515625" style="6" customWidth="1"/>
    <col min="529" max="529" width="24.7109375" style="6" customWidth="1"/>
    <col min="530" max="530" width="10.28515625" style="6" customWidth="1"/>
    <col min="531" max="531" width="9.28515625" style="6" bestFit="1" customWidth="1"/>
    <col min="532" max="767" width="9.140625" style="6"/>
    <col min="768" max="768" width="15.85546875" style="6" customWidth="1"/>
    <col min="769" max="769" width="15.28515625" style="6" customWidth="1"/>
    <col min="770" max="770" width="16.85546875" style="6" customWidth="1"/>
    <col min="771" max="771" width="21.42578125" style="6" customWidth="1"/>
    <col min="772" max="772" width="16.7109375" style="6" customWidth="1"/>
    <col min="773" max="773" width="17.7109375" style="6" customWidth="1"/>
    <col min="774" max="774" width="16.140625" style="6" customWidth="1"/>
    <col min="775" max="775" width="27.140625" style="6" customWidth="1"/>
    <col min="776" max="776" width="12.42578125" style="6" customWidth="1"/>
    <col min="777" max="777" width="11.7109375" style="6" customWidth="1"/>
    <col min="778" max="778" width="18.140625" style="6" customWidth="1"/>
    <col min="779" max="779" width="18.28515625" style="6" customWidth="1"/>
    <col min="780" max="780" width="16.7109375" style="6" customWidth="1"/>
    <col min="781" max="781" width="17.85546875" style="6" customWidth="1"/>
    <col min="782" max="782" width="16.85546875" style="6" customWidth="1"/>
    <col min="783" max="783" width="15.7109375" style="6" bestFit="1" customWidth="1"/>
    <col min="784" max="784" width="15.28515625" style="6" customWidth="1"/>
    <col min="785" max="785" width="24.7109375" style="6" customWidth="1"/>
    <col min="786" max="786" width="10.28515625" style="6" customWidth="1"/>
    <col min="787" max="787" width="9.28515625" style="6" bestFit="1" customWidth="1"/>
    <col min="788" max="1023" width="9.140625" style="6"/>
    <col min="1024" max="1024" width="15.85546875" style="6" customWidth="1"/>
    <col min="1025" max="1025" width="15.28515625" style="6" customWidth="1"/>
    <col min="1026" max="1026" width="16.85546875" style="6" customWidth="1"/>
    <col min="1027" max="1027" width="21.42578125" style="6" customWidth="1"/>
    <col min="1028" max="1028" width="16.7109375" style="6" customWidth="1"/>
    <col min="1029" max="1029" width="17.7109375" style="6" customWidth="1"/>
    <col min="1030" max="1030" width="16.140625" style="6" customWidth="1"/>
    <col min="1031" max="1031" width="27.140625" style="6" customWidth="1"/>
    <col min="1032" max="1032" width="12.42578125" style="6" customWidth="1"/>
    <col min="1033" max="1033" width="11.7109375" style="6" customWidth="1"/>
    <col min="1034" max="1034" width="18.140625" style="6" customWidth="1"/>
    <col min="1035" max="1035" width="18.28515625" style="6" customWidth="1"/>
    <col min="1036" max="1036" width="16.7109375" style="6" customWidth="1"/>
    <col min="1037" max="1037" width="17.85546875" style="6" customWidth="1"/>
    <col min="1038" max="1038" width="16.85546875" style="6" customWidth="1"/>
    <col min="1039" max="1039" width="15.7109375" style="6" bestFit="1" customWidth="1"/>
    <col min="1040" max="1040" width="15.28515625" style="6" customWidth="1"/>
    <col min="1041" max="1041" width="24.7109375" style="6" customWidth="1"/>
    <col min="1042" max="1042" width="10.28515625" style="6" customWidth="1"/>
    <col min="1043" max="1043" width="9.28515625" style="6" bestFit="1" customWidth="1"/>
    <col min="1044" max="1279" width="9.140625" style="6"/>
    <col min="1280" max="1280" width="15.85546875" style="6" customWidth="1"/>
    <col min="1281" max="1281" width="15.28515625" style="6" customWidth="1"/>
    <col min="1282" max="1282" width="16.85546875" style="6" customWidth="1"/>
    <col min="1283" max="1283" width="21.42578125" style="6" customWidth="1"/>
    <col min="1284" max="1284" width="16.7109375" style="6" customWidth="1"/>
    <col min="1285" max="1285" width="17.7109375" style="6" customWidth="1"/>
    <col min="1286" max="1286" width="16.140625" style="6" customWidth="1"/>
    <col min="1287" max="1287" width="27.140625" style="6" customWidth="1"/>
    <col min="1288" max="1288" width="12.42578125" style="6" customWidth="1"/>
    <col min="1289" max="1289" width="11.7109375" style="6" customWidth="1"/>
    <col min="1290" max="1290" width="18.140625" style="6" customWidth="1"/>
    <col min="1291" max="1291" width="18.28515625" style="6" customWidth="1"/>
    <col min="1292" max="1292" width="16.7109375" style="6" customWidth="1"/>
    <col min="1293" max="1293" width="17.85546875" style="6" customWidth="1"/>
    <col min="1294" max="1294" width="16.85546875" style="6" customWidth="1"/>
    <col min="1295" max="1295" width="15.7109375" style="6" bestFit="1" customWidth="1"/>
    <col min="1296" max="1296" width="15.28515625" style="6" customWidth="1"/>
    <col min="1297" max="1297" width="24.7109375" style="6" customWidth="1"/>
    <col min="1298" max="1298" width="10.28515625" style="6" customWidth="1"/>
    <col min="1299" max="1299" width="9.28515625" style="6" bestFit="1" customWidth="1"/>
    <col min="1300" max="1535" width="9.140625" style="6"/>
    <col min="1536" max="1536" width="15.85546875" style="6" customWidth="1"/>
    <col min="1537" max="1537" width="15.28515625" style="6" customWidth="1"/>
    <col min="1538" max="1538" width="16.85546875" style="6" customWidth="1"/>
    <col min="1539" max="1539" width="21.42578125" style="6" customWidth="1"/>
    <col min="1540" max="1540" width="16.7109375" style="6" customWidth="1"/>
    <col min="1541" max="1541" width="17.7109375" style="6" customWidth="1"/>
    <col min="1542" max="1542" width="16.140625" style="6" customWidth="1"/>
    <col min="1543" max="1543" width="27.140625" style="6" customWidth="1"/>
    <col min="1544" max="1544" width="12.42578125" style="6" customWidth="1"/>
    <col min="1545" max="1545" width="11.7109375" style="6" customWidth="1"/>
    <col min="1546" max="1546" width="18.140625" style="6" customWidth="1"/>
    <col min="1547" max="1547" width="18.28515625" style="6" customWidth="1"/>
    <col min="1548" max="1548" width="16.7109375" style="6" customWidth="1"/>
    <col min="1549" max="1549" width="17.85546875" style="6" customWidth="1"/>
    <col min="1550" max="1550" width="16.85546875" style="6" customWidth="1"/>
    <col min="1551" max="1551" width="15.7109375" style="6" bestFit="1" customWidth="1"/>
    <col min="1552" max="1552" width="15.28515625" style="6" customWidth="1"/>
    <col min="1553" max="1553" width="24.7109375" style="6" customWidth="1"/>
    <col min="1554" max="1554" width="10.28515625" style="6" customWidth="1"/>
    <col min="1555" max="1555" width="9.28515625" style="6" bestFit="1" customWidth="1"/>
    <col min="1556" max="1791" width="9.140625" style="6"/>
    <col min="1792" max="1792" width="15.85546875" style="6" customWidth="1"/>
    <col min="1793" max="1793" width="15.28515625" style="6" customWidth="1"/>
    <col min="1794" max="1794" width="16.85546875" style="6" customWidth="1"/>
    <col min="1795" max="1795" width="21.42578125" style="6" customWidth="1"/>
    <col min="1796" max="1796" width="16.7109375" style="6" customWidth="1"/>
    <col min="1797" max="1797" width="17.7109375" style="6" customWidth="1"/>
    <col min="1798" max="1798" width="16.140625" style="6" customWidth="1"/>
    <col min="1799" max="1799" width="27.140625" style="6" customWidth="1"/>
    <col min="1800" max="1800" width="12.42578125" style="6" customWidth="1"/>
    <col min="1801" max="1801" width="11.7109375" style="6" customWidth="1"/>
    <col min="1802" max="1802" width="18.140625" style="6" customWidth="1"/>
    <col min="1803" max="1803" width="18.28515625" style="6" customWidth="1"/>
    <col min="1804" max="1804" width="16.7109375" style="6" customWidth="1"/>
    <col min="1805" max="1805" width="17.85546875" style="6" customWidth="1"/>
    <col min="1806" max="1806" width="16.85546875" style="6" customWidth="1"/>
    <col min="1807" max="1807" width="15.7109375" style="6" bestFit="1" customWidth="1"/>
    <col min="1808" max="1808" width="15.28515625" style="6" customWidth="1"/>
    <col min="1809" max="1809" width="24.7109375" style="6" customWidth="1"/>
    <col min="1810" max="1810" width="10.28515625" style="6" customWidth="1"/>
    <col min="1811" max="1811" width="9.28515625" style="6" bestFit="1" customWidth="1"/>
    <col min="1812" max="2047" width="9.140625" style="6"/>
    <col min="2048" max="2048" width="15.85546875" style="6" customWidth="1"/>
    <col min="2049" max="2049" width="15.28515625" style="6" customWidth="1"/>
    <col min="2050" max="2050" width="16.85546875" style="6" customWidth="1"/>
    <col min="2051" max="2051" width="21.42578125" style="6" customWidth="1"/>
    <col min="2052" max="2052" width="16.7109375" style="6" customWidth="1"/>
    <col min="2053" max="2053" width="17.7109375" style="6" customWidth="1"/>
    <col min="2054" max="2054" width="16.140625" style="6" customWidth="1"/>
    <col min="2055" max="2055" width="27.140625" style="6" customWidth="1"/>
    <col min="2056" max="2056" width="12.42578125" style="6" customWidth="1"/>
    <col min="2057" max="2057" width="11.7109375" style="6" customWidth="1"/>
    <col min="2058" max="2058" width="18.140625" style="6" customWidth="1"/>
    <col min="2059" max="2059" width="18.28515625" style="6" customWidth="1"/>
    <col min="2060" max="2060" width="16.7109375" style="6" customWidth="1"/>
    <col min="2061" max="2061" width="17.85546875" style="6" customWidth="1"/>
    <col min="2062" max="2062" width="16.85546875" style="6" customWidth="1"/>
    <col min="2063" max="2063" width="15.7109375" style="6" bestFit="1" customWidth="1"/>
    <col min="2064" max="2064" width="15.28515625" style="6" customWidth="1"/>
    <col min="2065" max="2065" width="24.7109375" style="6" customWidth="1"/>
    <col min="2066" max="2066" width="10.28515625" style="6" customWidth="1"/>
    <col min="2067" max="2067" width="9.28515625" style="6" bestFit="1" customWidth="1"/>
    <col min="2068" max="2303" width="9.140625" style="6"/>
    <col min="2304" max="2304" width="15.85546875" style="6" customWidth="1"/>
    <col min="2305" max="2305" width="15.28515625" style="6" customWidth="1"/>
    <col min="2306" max="2306" width="16.85546875" style="6" customWidth="1"/>
    <col min="2307" max="2307" width="21.42578125" style="6" customWidth="1"/>
    <col min="2308" max="2308" width="16.7109375" style="6" customWidth="1"/>
    <col min="2309" max="2309" width="17.7109375" style="6" customWidth="1"/>
    <col min="2310" max="2310" width="16.140625" style="6" customWidth="1"/>
    <col min="2311" max="2311" width="27.140625" style="6" customWidth="1"/>
    <col min="2312" max="2312" width="12.42578125" style="6" customWidth="1"/>
    <col min="2313" max="2313" width="11.7109375" style="6" customWidth="1"/>
    <col min="2314" max="2314" width="18.140625" style="6" customWidth="1"/>
    <col min="2315" max="2315" width="18.28515625" style="6" customWidth="1"/>
    <col min="2316" max="2316" width="16.7109375" style="6" customWidth="1"/>
    <col min="2317" max="2317" width="17.85546875" style="6" customWidth="1"/>
    <col min="2318" max="2318" width="16.85546875" style="6" customWidth="1"/>
    <col min="2319" max="2319" width="15.7109375" style="6" bestFit="1" customWidth="1"/>
    <col min="2320" max="2320" width="15.28515625" style="6" customWidth="1"/>
    <col min="2321" max="2321" width="24.7109375" style="6" customWidth="1"/>
    <col min="2322" max="2322" width="10.28515625" style="6" customWidth="1"/>
    <col min="2323" max="2323" width="9.28515625" style="6" bestFit="1" customWidth="1"/>
    <col min="2324" max="2559" width="9.140625" style="6"/>
    <col min="2560" max="2560" width="15.85546875" style="6" customWidth="1"/>
    <col min="2561" max="2561" width="15.28515625" style="6" customWidth="1"/>
    <col min="2562" max="2562" width="16.85546875" style="6" customWidth="1"/>
    <col min="2563" max="2563" width="21.42578125" style="6" customWidth="1"/>
    <col min="2564" max="2564" width="16.7109375" style="6" customWidth="1"/>
    <col min="2565" max="2565" width="17.7109375" style="6" customWidth="1"/>
    <col min="2566" max="2566" width="16.140625" style="6" customWidth="1"/>
    <col min="2567" max="2567" width="27.140625" style="6" customWidth="1"/>
    <col min="2568" max="2568" width="12.42578125" style="6" customWidth="1"/>
    <col min="2569" max="2569" width="11.7109375" style="6" customWidth="1"/>
    <col min="2570" max="2570" width="18.140625" style="6" customWidth="1"/>
    <col min="2571" max="2571" width="18.28515625" style="6" customWidth="1"/>
    <col min="2572" max="2572" width="16.7109375" style="6" customWidth="1"/>
    <col min="2573" max="2573" width="17.85546875" style="6" customWidth="1"/>
    <col min="2574" max="2574" width="16.85546875" style="6" customWidth="1"/>
    <col min="2575" max="2575" width="15.7109375" style="6" bestFit="1" customWidth="1"/>
    <col min="2576" max="2576" width="15.28515625" style="6" customWidth="1"/>
    <col min="2577" max="2577" width="24.7109375" style="6" customWidth="1"/>
    <col min="2578" max="2578" width="10.28515625" style="6" customWidth="1"/>
    <col min="2579" max="2579" width="9.28515625" style="6" bestFit="1" customWidth="1"/>
    <col min="2580" max="2815" width="9.140625" style="6"/>
    <col min="2816" max="2816" width="15.85546875" style="6" customWidth="1"/>
    <col min="2817" max="2817" width="15.28515625" style="6" customWidth="1"/>
    <col min="2818" max="2818" width="16.85546875" style="6" customWidth="1"/>
    <col min="2819" max="2819" width="21.42578125" style="6" customWidth="1"/>
    <col min="2820" max="2820" width="16.7109375" style="6" customWidth="1"/>
    <col min="2821" max="2821" width="17.7109375" style="6" customWidth="1"/>
    <col min="2822" max="2822" width="16.140625" style="6" customWidth="1"/>
    <col min="2823" max="2823" width="27.140625" style="6" customWidth="1"/>
    <col min="2824" max="2824" width="12.42578125" style="6" customWidth="1"/>
    <col min="2825" max="2825" width="11.7109375" style="6" customWidth="1"/>
    <col min="2826" max="2826" width="18.140625" style="6" customWidth="1"/>
    <col min="2827" max="2827" width="18.28515625" style="6" customWidth="1"/>
    <col min="2828" max="2828" width="16.7109375" style="6" customWidth="1"/>
    <col min="2829" max="2829" width="17.85546875" style="6" customWidth="1"/>
    <col min="2830" max="2830" width="16.85546875" style="6" customWidth="1"/>
    <col min="2831" max="2831" width="15.7109375" style="6" bestFit="1" customWidth="1"/>
    <col min="2832" max="2832" width="15.28515625" style="6" customWidth="1"/>
    <col min="2833" max="2833" width="24.7109375" style="6" customWidth="1"/>
    <col min="2834" max="2834" width="10.28515625" style="6" customWidth="1"/>
    <col min="2835" max="2835" width="9.28515625" style="6" bestFit="1" customWidth="1"/>
    <col min="2836" max="3071" width="9.140625" style="6"/>
    <col min="3072" max="3072" width="15.85546875" style="6" customWidth="1"/>
    <col min="3073" max="3073" width="15.28515625" style="6" customWidth="1"/>
    <col min="3074" max="3074" width="16.85546875" style="6" customWidth="1"/>
    <col min="3075" max="3075" width="21.42578125" style="6" customWidth="1"/>
    <col min="3076" max="3076" width="16.7109375" style="6" customWidth="1"/>
    <col min="3077" max="3077" width="17.7109375" style="6" customWidth="1"/>
    <col min="3078" max="3078" width="16.140625" style="6" customWidth="1"/>
    <col min="3079" max="3079" width="27.140625" style="6" customWidth="1"/>
    <col min="3080" max="3080" width="12.42578125" style="6" customWidth="1"/>
    <col min="3081" max="3081" width="11.7109375" style="6" customWidth="1"/>
    <col min="3082" max="3082" width="18.140625" style="6" customWidth="1"/>
    <col min="3083" max="3083" width="18.28515625" style="6" customWidth="1"/>
    <col min="3084" max="3084" width="16.7109375" style="6" customWidth="1"/>
    <col min="3085" max="3085" width="17.85546875" style="6" customWidth="1"/>
    <col min="3086" max="3086" width="16.85546875" style="6" customWidth="1"/>
    <col min="3087" max="3087" width="15.7109375" style="6" bestFit="1" customWidth="1"/>
    <col min="3088" max="3088" width="15.28515625" style="6" customWidth="1"/>
    <col min="3089" max="3089" width="24.7109375" style="6" customWidth="1"/>
    <col min="3090" max="3090" width="10.28515625" style="6" customWidth="1"/>
    <col min="3091" max="3091" width="9.28515625" style="6" bestFit="1" customWidth="1"/>
    <col min="3092" max="3327" width="9.140625" style="6"/>
    <col min="3328" max="3328" width="15.85546875" style="6" customWidth="1"/>
    <col min="3329" max="3329" width="15.28515625" style="6" customWidth="1"/>
    <col min="3330" max="3330" width="16.85546875" style="6" customWidth="1"/>
    <col min="3331" max="3331" width="21.42578125" style="6" customWidth="1"/>
    <col min="3332" max="3332" width="16.7109375" style="6" customWidth="1"/>
    <col min="3333" max="3333" width="17.7109375" style="6" customWidth="1"/>
    <col min="3334" max="3334" width="16.140625" style="6" customWidth="1"/>
    <col min="3335" max="3335" width="27.140625" style="6" customWidth="1"/>
    <col min="3336" max="3336" width="12.42578125" style="6" customWidth="1"/>
    <col min="3337" max="3337" width="11.7109375" style="6" customWidth="1"/>
    <col min="3338" max="3338" width="18.140625" style="6" customWidth="1"/>
    <col min="3339" max="3339" width="18.28515625" style="6" customWidth="1"/>
    <col min="3340" max="3340" width="16.7109375" style="6" customWidth="1"/>
    <col min="3341" max="3341" width="17.85546875" style="6" customWidth="1"/>
    <col min="3342" max="3342" width="16.85546875" style="6" customWidth="1"/>
    <col min="3343" max="3343" width="15.7109375" style="6" bestFit="1" customWidth="1"/>
    <col min="3344" max="3344" width="15.28515625" style="6" customWidth="1"/>
    <col min="3345" max="3345" width="24.7109375" style="6" customWidth="1"/>
    <col min="3346" max="3346" width="10.28515625" style="6" customWidth="1"/>
    <col min="3347" max="3347" width="9.28515625" style="6" bestFit="1" customWidth="1"/>
    <col min="3348" max="3583" width="9.140625" style="6"/>
    <col min="3584" max="3584" width="15.85546875" style="6" customWidth="1"/>
    <col min="3585" max="3585" width="15.28515625" style="6" customWidth="1"/>
    <col min="3586" max="3586" width="16.85546875" style="6" customWidth="1"/>
    <col min="3587" max="3587" width="21.42578125" style="6" customWidth="1"/>
    <col min="3588" max="3588" width="16.7109375" style="6" customWidth="1"/>
    <col min="3589" max="3589" width="17.7109375" style="6" customWidth="1"/>
    <col min="3590" max="3590" width="16.140625" style="6" customWidth="1"/>
    <col min="3591" max="3591" width="27.140625" style="6" customWidth="1"/>
    <col min="3592" max="3592" width="12.42578125" style="6" customWidth="1"/>
    <col min="3593" max="3593" width="11.7109375" style="6" customWidth="1"/>
    <col min="3594" max="3594" width="18.140625" style="6" customWidth="1"/>
    <col min="3595" max="3595" width="18.28515625" style="6" customWidth="1"/>
    <col min="3596" max="3596" width="16.7109375" style="6" customWidth="1"/>
    <col min="3597" max="3597" width="17.85546875" style="6" customWidth="1"/>
    <col min="3598" max="3598" width="16.85546875" style="6" customWidth="1"/>
    <col min="3599" max="3599" width="15.7109375" style="6" bestFit="1" customWidth="1"/>
    <col min="3600" max="3600" width="15.28515625" style="6" customWidth="1"/>
    <col min="3601" max="3601" width="24.7109375" style="6" customWidth="1"/>
    <col min="3602" max="3602" width="10.28515625" style="6" customWidth="1"/>
    <col min="3603" max="3603" width="9.28515625" style="6" bestFit="1" customWidth="1"/>
    <col min="3604" max="3839" width="9.140625" style="6"/>
    <col min="3840" max="3840" width="15.85546875" style="6" customWidth="1"/>
    <col min="3841" max="3841" width="15.28515625" style="6" customWidth="1"/>
    <col min="3842" max="3842" width="16.85546875" style="6" customWidth="1"/>
    <col min="3843" max="3843" width="21.42578125" style="6" customWidth="1"/>
    <col min="3844" max="3844" width="16.7109375" style="6" customWidth="1"/>
    <col min="3845" max="3845" width="17.7109375" style="6" customWidth="1"/>
    <col min="3846" max="3846" width="16.140625" style="6" customWidth="1"/>
    <col min="3847" max="3847" width="27.140625" style="6" customWidth="1"/>
    <col min="3848" max="3848" width="12.42578125" style="6" customWidth="1"/>
    <col min="3849" max="3849" width="11.7109375" style="6" customWidth="1"/>
    <col min="3850" max="3850" width="18.140625" style="6" customWidth="1"/>
    <col min="3851" max="3851" width="18.28515625" style="6" customWidth="1"/>
    <col min="3852" max="3852" width="16.7109375" style="6" customWidth="1"/>
    <col min="3853" max="3853" width="17.85546875" style="6" customWidth="1"/>
    <col min="3854" max="3854" width="16.85546875" style="6" customWidth="1"/>
    <col min="3855" max="3855" width="15.7109375" style="6" bestFit="1" customWidth="1"/>
    <col min="3856" max="3856" width="15.28515625" style="6" customWidth="1"/>
    <col min="3857" max="3857" width="24.7109375" style="6" customWidth="1"/>
    <col min="3858" max="3858" width="10.28515625" style="6" customWidth="1"/>
    <col min="3859" max="3859" width="9.28515625" style="6" bestFit="1" customWidth="1"/>
    <col min="3860" max="4095" width="9.140625" style="6"/>
    <col min="4096" max="4096" width="15.85546875" style="6" customWidth="1"/>
    <col min="4097" max="4097" width="15.28515625" style="6" customWidth="1"/>
    <col min="4098" max="4098" width="16.85546875" style="6" customWidth="1"/>
    <col min="4099" max="4099" width="21.42578125" style="6" customWidth="1"/>
    <col min="4100" max="4100" width="16.7109375" style="6" customWidth="1"/>
    <col min="4101" max="4101" width="17.7109375" style="6" customWidth="1"/>
    <col min="4102" max="4102" width="16.140625" style="6" customWidth="1"/>
    <col min="4103" max="4103" width="27.140625" style="6" customWidth="1"/>
    <col min="4104" max="4104" width="12.42578125" style="6" customWidth="1"/>
    <col min="4105" max="4105" width="11.7109375" style="6" customWidth="1"/>
    <col min="4106" max="4106" width="18.140625" style="6" customWidth="1"/>
    <col min="4107" max="4107" width="18.28515625" style="6" customWidth="1"/>
    <col min="4108" max="4108" width="16.7109375" style="6" customWidth="1"/>
    <col min="4109" max="4109" width="17.85546875" style="6" customWidth="1"/>
    <col min="4110" max="4110" width="16.85546875" style="6" customWidth="1"/>
    <col min="4111" max="4111" width="15.7109375" style="6" bestFit="1" customWidth="1"/>
    <col min="4112" max="4112" width="15.28515625" style="6" customWidth="1"/>
    <col min="4113" max="4113" width="24.7109375" style="6" customWidth="1"/>
    <col min="4114" max="4114" width="10.28515625" style="6" customWidth="1"/>
    <col min="4115" max="4115" width="9.28515625" style="6" bestFit="1" customWidth="1"/>
    <col min="4116" max="4351" width="9.140625" style="6"/>
    <col min="4352" max="4352" width="15.85546875" style="6" customWidth="1"/>
    <col min="4353" max="4353" width="15.28515625" style="6" customWidth="1"/>
    <col min="4354" max="4354" width="16.85546875" style="6" customWidth="1"/>
    <col min="4355" max="4355" width="21.42578125" style="6" customWidth="1"/>
    <col min="4356" max="4356" width="16.7109375" style="6" customWidth="1"/>
    <col min="4357" max="4357" width="17.7109375" style="6" customWidth="1"/>
    <col min="4358" max="4358" width="16.140625" style="6" customWidth="1"/>
    <col min="4359" max="4359" width="27.140625" style="6" customWidth="1"/>
    <col min="4360" max="4360" width="12.42578125" style="6" customWidth="1"/>
    <col min="4361" max="4361" width="11.7109375" style="6" customWidth="1"/>
    <col min="4362" max="4362" width="18.140625" style="6" customWidth="1"/>
    <col min="4363" max="4363" width="18.28515625" style="6" customWidth="1"/>
    <col min="4364" max="4364" width="16.7109375" style="6" customWidth="1"/>
    <col min="4365" max="4365" width="17.85546875" style="6" customWidth="1"/>
    <col min="4366" max="4366" width="16.85546875" style="6" customWidth="1"/>
    <col min="4367" max="4367" width="15.7109375" style="6" bestFit="1" customWidth="1"/>
    <col min="4368" max="4368" width="15.28515625" style="6" customWidth="1"/>
    <col min="4369" max="4369" width="24.7109375" style="6" customWidth="1"/>
    <col min="4370" max="4370" width="10.28515625" style="6" customWidth="1"/>
    <col min="4371" max="4371" width="9.28515625" style="6" bestFit="1" customWidth="1"/>
    <col min="4372" max="4607" width="9.140625" style="6"/>
    <col min="4608" max="4608" width="15.85546875" style="6" customWidth="1"/>
    <col min="4609" max="4609" width="15.28515625" style="6" customWidth="1"/>
    <col min="4610" max="4610" width="16.85546875" style="6" customWidth="1"/>
    <col min="4611" max="4611" width="21.42578125" style="6" customWidth="1"/>
    <col min="4612" max="4612" width="16.7109375" style="6" customWidth="1"/>
    <col min="4613" max="4613" width="17.7109375" style="6" customWidth="1"/>
    <col min="4614" max="4614" width="16.140625" style="6" customWidth="1"/>
    <col min="4615" max="4615" width="27.140625" style="6" customWidth="1"/>
    <col min="4616" max="4616" width="12.42578125" style="6" customWidth="1"/>
    <col min="4617" max="4617" width="11.7109375" style="6" customWidth="1"/>
    <col min="4618" max="4618" width="18.140625" style="6" customWidth="1"/>
    <col min="4619" max="4619" width="18.28515625" style="6" customWidth="1"/>
    <col min="4620" max="4620" width="16.7109375" style="6" customWidth="1"/>
    <col min="4621" max="4621" width="17.85546875" style="6" customWidth="1"/>
    <col min="4622" max="4622" width="16.85546875" style="6" customWidth="1"/>
    <col min="4623" max="4623" width="15.7109375" style="6" bestFit="1" customWidth="1"/>
    <col min="4624" max="4624" width="15.28515625" style="6" customWidth="1"/>
    <col min="4625" max="4625" width="24.7109375" style="6" customWidth="1"/>
    <col min="4626" max="4626" width="10.28515625" style="6" customWidth="1"/>
    <col min="4627" max="4627" width="9.28515625" style="6" bestFit="1" customWidth="1"/>
    <col min="4628" max="4863" width="9.140625" style="6"/>
    <col min="4864" max="4864" width="15.85546875" style="6" customWidth="1"/>
    <col min="4865" max="4865" width="15.28515625" style="6" customWidth="1"/>
    <col min="4866" max="4866" width="16.85546875" style="6" customWidth="1"/>
    <col min="4867" max="4867" width="21.42578125" style="6" customWidth="1"/>
    <col min="4868" max="4868" width="16.7109375" style="6" customWidth="1"/>
    <col min="4869" max="4869" width="17.7109375" style="6" customWidth="1"/>
    <col min="4870" max="4870" width="16.140625" style="6" customWidth="1"/>
    <col min="4871" max="4871" width="27.140625" style="6" customWidth="1"/>
    <col min="4872" max="4872" width="12.42578125" style="6" customWidth="1"/>
    <col min="4873" max="4873" width="11.7109375" style="6" customWidth="1"/>
    <col min="4874" max="4874" width="18.140625" style="6" customWidth="1"/>
    <col min="4875" max="4875" width="18.28515625" style="6" customWidth="1"/>
    <col min="4876" max="4876" width="16.7109375" style="6" customWidth="1"/>
    <col min="4877" max="4877" width="17.85546875" style="6" customWidth="1"/>
    <col min="4878" max="4878" width="16.85546875" style="6" customWidth="1"/>
    <col min="4879" max="4879" width="15.7109375" style="6" bestFit="1" customWidth="1"/>
    <col min="4880" max="4880" width="15.28515625" style="6" customWidth="1"/>
    <col min="4881" max="4881" width="24.7109375" style="6" customWidth="1"/>
    <col min="4882" max="4882" width="10.28515625" style="6" customWidth="1"/>
    <col min="4883" max="4883" width="9.28515625" style="6" bestFit="1" customWidth="1"/>
    <col min="4884" max="5119" width="9.140625" style="6"/>
    <col min="5120" max="5120" width="15.85546875" style="6" customWidth="1"/>
    <col min="5121" max="5121" width="15.28515625" style="6" customWidth="1"/>
    <col min="5122" max="5122" width="16.85546875" style="6" customWidth="1"/>
    <col min="5123" max="5123" width="21.42578125" style="6" customWidth="1"/>
    <col min="5124" max="5124" width="16.7109375" style="6" customWidth="1"/>
    <col min="5125" max="5125" width="17.7109375" style="6" customWidth="1"/>
    <col min="5126" max="5126" width="16.140625" style="6" customWidth="1"/>
    <col min="5127" max="5127" width="27.140625" style="6" customWidth="1"/>
    <col min="5128" max="5128" width="12.42578125" style="6" customWidth="1"/>
    <col min="5129" max="5129" width="11.7109375" style="6" customWidth="1"/>
    <col min="5130" max="5130" width="18.140625" style="6" customWidth="1"/>
    <col min="5131" max="5131" width="18.28515625" style="6" customWidth="1"/>
    <col min="5132" max="5132" width="16.7109375" style="6" customWidth="1"/>
    <col min="5133" max="5133" width="17.85546875" style="6" customWidth="1"/>
    <col min="5134" max="5134" width="16.85546875" style="6" customWidth="1"/>
    <col min="5135" max="5135" width="15.7109375" style="6" bestFit="1" customWidth="1"/>
    <col min="5136" max="5136" width="15.28515625" style="6" customWidth="1"/>
    <col min="5137" max="5137" width="24.7109375" style="6" customWidth="1"/>
    <col min="5138" max="5138" width="10.28515625" style="6" customWidth="1"/>
    <col min="5139" max="5139" width="9.28515625" style="6" bestFit="1" customWidth="1"/>
    <col min="5140" max="5375" width="9.140625" style="6"/>
    <col min="5376" max="5376" width="15.85546875" style="6" customWidth="1"/>
    <col min="5377" max="5377" width="15.28515625" style="6" customWidth="1"/>
    <col min="5378" max="5378" width="16.85546875" style="6" customWidth="1"/>
    <col min="5379" max="5379" width="21.42578125" style="6" customWidth="1"/>
    <col min="5380" max="5380" width="16.7109375" style="6" customWidth="1"/>
    <col min="5381" max="5381" width="17.7109375" style="6" customWidth="1"/>
    <col min="5382" max="5382" width="16.140625" style="6" customWidth="1"/>
    <col min="5383" max="5383" width="27.140625" style="6" customWidth="1"/>
    <col min="5384" max="5384" width="12.42578125" style="6" customWidth="1"/>
    <col min="5385" max="5385" width="11.7109375" style="6" customWidth="1"/>
    <col min="5386" max="5386" width="18.140625" style="6" customWidth="1"/>
    <col min="5387" max="5387" width="18.28515625" style="6" customWidth="1"/>
    <col min="5388" max="5388" width="16.7109375" style="6" customWidth="1"/>
    <col min="5389" max="5389" width="17.85546875" style="6" customWidth="1"/>
    <col min="5390" max="5390" width="16.85546875" style="6" customWidth="1"/>
    <col min="5391" max="5391" width="15.7109375" style="6" bestFit="1" customWidth="1"/>
    <col min="5392" max="5392" width="15.28515625" style="6" customWidth="1"/>
    <col min="5393" max="5393" width="24.7109375" style="6" customWidth="1"/>
    <col min="5394" max="5394" width="10.28515625" style="6" customWidth="1"/>
    <col min="5395" max="5395" width="9.28515625" style="6" bestFit="1" customWidth="1"/>
    <col min="5396" max="5631" width="9.140625" style="6"/>
    <col min="5632" max="5632" width="15.85546875" style="6" customWidth="1"/>
    <col min="5633" max="5633" width="15.28515625" style="6" customWidth="1"/>
    <col min="5634" max="5634" width="16.85546875" style="6" customWidth="1"/>
    <col min="5635" max="5635" width="21.42578125" style="6" customWidth="1"/>
    <col min="5636" max="5636" width="16.7109375" style="6" customWidth="1"/>
    <col min="5637" max="5637" width="17.7109375" style="6" customWidth="1"/>
    <col min="5638" max="5638" width="16.140625" style="6" customWidth="1"/>
    <col min="5639" max="5639" width="27.140625" style="6" customWidth="1"/>
    <col min="5640" max="5640" width="12.42578125" style="6" customWidth="1"/>
    <col min="5641" max="5641" width="11.7109375" style="6" customWidth="1"/>
    <col min="5642" max="5642" width="18.140625" style="6" customWidth="1"/>
    <col min="5643" max="5643" width="18.28515625" style="6" customWidth="1"/>
    <col min="5644" max="5644" width="16.7109375" style="6" customWidth="1"/>
    <col min="5645" max="5645" width="17.85546875" style="6" customWidth="1"/>
    <col min="5646" max="5646" width="16.85546875" style="6" customWidth="1"/>
    <col min="5647" max="5647" width="15.7109375" style="6" bestFit="1" customWidth="1"/>
    <col min="5648" max="5648" width="15.28515625" style="6" customWidth="1"/>
    <col min="5649" max="5649" width="24.7109375" style="6" customWidth="1"/>
    <col min="5650" max="5650" width="10.28515625" style="6" customWidth="1"/>
    <col min="5651" max="5651" width="9.28515625" style="6" bestFit="1" customWidth="1"/>
    <col min="5652" max="5887" width="9.140625" style="6"/>
    <col min="5888" max="5888" width="15.85546875" style="6" customWidth="1"/>
    <col min="5889" max="5889" width="15.28515625" style="6" customWidth="1"/>
    <col min="5890" max="5890" width="16.85546875" style="6" customWidth="1"/>
    <col min="5891" max="5891" width="21.42578125" style="6" customWidth="1"/>
    <col min="5892" max="5892" width="16.7109375" style="6" customWidth="1"/>
    <col min="5893" max="5893" width="17.7109375" style="6" customWidth="1"/>
    <col min="5894" max="5894" width="16.140625" style="6" customWidth="1"/>
    <col min="5895" max="5895" width="27.140625" style="6" customWidth="1"/>
    <col min="5896" max="5896" width="12.42578125" style="6" customWidth="1"/>
    <col min="5897" max="5897" width="11.7109375" style="6" customWidth="1"/>
    <col min="5898" max="5898" width="18.140625" style="6" customWidth="1"/>
    <col min="5899" max="5899" width="18.28515625" style="6" customWidth="1"/>
    <col min="5900" max="5900" width="16.7109375" style="6" customWidth="1"/>
    <col min="5901" max="5901" width="17.85546875" style="6" customWidth="1"/>
    <col min="5902" max="5902" width="16.85546875" style="6" customWidth="1"/>
    <col min="5903" max="5903" width="15.7109375" style="6" bestFit="1" customWidth="1"/>
    <col min="5904" max="5904" width="15.28515625" style="6" customWidth="1"/>
    <col min="5905" max="5905" width="24.7109375" style="6" customWidth="1"/>
    <col min="5906" max="5906" width="10.28515625" style="6" customWidth="1"/>
    <col min="5907" max="5907" width="9.28515625" style="6" bestFit="1" customWidth="1"/>
    <col min="5908" max="6143" width="9.140625" style="6"/>
    <col min="6144" max="6144" width="15.85546875" style="6" customWidth="1"/>
    <col min="6145" max="6145" width="15.28515625" style="6" customWidth="1"/>
    <col min="6146" max="6146" width="16.85546875" style="6" customWidth="1"/>
    <col min="6147" max="6147" width="21.42578125" style="6" customWidth="1"/>
    <col min="6148" max="6148" width="16.7109375" style="6" customWidth="1"/>
    <col min="6149" max="6149" width="17.7109375" style="6" customWidth="1"/>
    <col min="6150" max="6150" width="16.140625" style="6" customWidth="1"/>
    <col min="6151" max="6151" width="27.140625" style="6" customWidth="1"/>
    <col min="6152" max="6152" width="12.42578125" style="6" customWidth="1"/>
    <col min="6153" max="6153" width="11.7109375" style="6" customWidth="1"/>
    <col min="6154" max="6154" width="18.140625" style="6" customWidth="1"/>
    <col min="6155" max="6155" width="18.28515625" style="6" customWidth="1"/>
    <col min="6156" max="6156" width="16.7109375" style="6" customWidth="1"/>
    <col min="6157" max="6157" width="17.85546875" style="6" customWidth="1"/>
    <col min="6158" max="6158" width="16.85546875" style="6" customWidth="1"/>
    <col min="6159" max="6159" width="15.7109375" style="6" bestFit="1" customWidth="1"/>
    <col min="6160" max="6160" width="15.28515625" style="6" customWidth="1"/>
    <col min="6161" max="6161" width="24.7109375" style="6" customWidth="1"/>
    <col min="6162" max="6162" width="10.28515625" style="6" customWidth="1"/>
    <col min="6163" max="6163" width="9.28515625" style="6" bestFit="1" customWidth="1"/>
    <col min="6164" max="6399" width="9.140625" style="6"/>
    <col min="6400" max="6400" width="15.85546875" style="6" customWidth="1"/>
    <col min="6401" max="6401" width="15.28515625" style="6" customWidth="1"/>
    <col min="6402" max="6402" width="16.85546875" style="6" customWidth="1"/>
    <col min="6403" max="6403" width="21.42578125" style="6" customWidth="1"/>
    <col min="6404" max="6404" width="16.7109375" style="6" customWidth="1"/>
    <col min="6405" max="6405" width="17.7109375" style="6" customWidth="1"/>
    <col min="6406" max="6406" width="16.140625" style="6" customWidth="1"/>
    <col min="6407" max="6407" width="27.140625" style="6" customWidth="1"/>
    <col min="6408" max="6408" width="12.42578125" style="6" customWidth="1"/>
    <col min="6409" max="6409" width="11.7109375" style="6" customWidth="1"/>
    <col min="6410" max="6410" width="18.140625" style="6" customWidth="1"/>
    <col min="6411" max="6411" width="18.28515625" style="6" customWidth="1"/>
    <col min="6412" max="6412" width="16.7109375" style="6" customWidth="1"/>
    <col min="6413" max="6413" width="17.85546875" style="6" customWidth="1"/>
    <col min="6414" max="6414" width="16.85546875" style="6" customWidth="1"/>
    <col min="6415" max="6415" width="15.7109375" style="6" bestFit="1" customWidth="1"/>
    <col min="6416" max="6416" width="15.28515625" style="6" customWidth="1"/>
    <col min="6417" max="6417" width="24.7109375" style="6" customWidth="1"/>
    <col min="6418" max="6418" width="10.28515625" style="6" customWidth="1"/>
    <col min="6419" max="6419" width="9.28515625" style="6" bestFit="1" customWidth="1"/>
    <col min="6420" max="6655" width="9.140625" style="6"/>
    <col min="6656" max="6656" width="15.85546875" style="6" customWidth="1"/>
    <col min="6657" max="6657" width="15.28515625" style="6" customWidth="1"/>
    <col min="6658" max="6658" width="16.85546875" style="6" customWidth="1"/>
    <col min="6659" max="6659" width="21.42578125" style="6" customWidth="1"/>
    <col min="6660" max="6660" width="16.7109375" style="6" customWidth="1"/>
    <col min="6661" max="6661" width="17.7109375" style="6" customWidth="1"/>
    <col min="6662" max="6662" width="16.140625" style="6" customWidth="1"/>
    <col min="6663" max="6663" width="27.140625" style="6" customWidth="1"/>
    <col min="6664" max="6664" width="12.42578125" style="6" customWidth="1"/>
    <col min="6665" max="6665" width="11.7109375" style="6" customWidth="1"/>
    <col min="6666" max="6666" width="18.140625" style="6" customWidth="1"/>
    <col min="6667" max="6667" width="18.28515625" style="6" customWidth="1"/>
    <col min="6668" max="6668" width="16.7109375" style="6" customWidth="1"/>
    <col min="6669" max="6669" width="17.85546875" style="6" customWidth="1"/>
    <col min="6670" max="6670" width="16.85546875" style="6" customWidth="1"/>
    <col min="6671" max="6671" width="15.7109375" style="6" bestFit="1" customWidth="1"/>
    <col min="6672" max="6672" width="15.28515625" style="6" customWidth="1"/>
    <col min="6673" max="6673" width="24.7109375" style="6" customWidth="1"/>
    <col min="6674" max="6674" width="10.28515625" style="6" customWidth="1"/>
    <col min="6675" max="6675" width="9.28515625" style="6" bestFit="1" customWidth="1"/>
    <col min="6676" max="6911" width="9.140625" style="6"/>
    <col min="6912" max="6912" width="15.85546875" style="6" customWidth="1"/>
    <col min="6913" max="6913" width="15.28515625" style="6" customWidth="1"/>
    <col min="6914" max="6914" width="16.85546875" style="6" customWidth="1"/>
    <col min="6915" max="6915" width="21.42578125" style="6" customWidth="1"/>
    <col min="6916" max="6916" width="16.7109375" style="6" customWidth="1"/>
    <col min="6917" max="6917" width="17.7109375" style="6" customWidth="1"/>
    <col min="6918" max="6918" width="16.140625" style="6" customWidth="1"/>
    <col min="6919" max="6919" width="27.140625" style="6" customWidth="1"/>
    <col min="6920" max="6920" width="12.42578125" style="6" customWidth="1"/>
    <col min="6921" max="6921" width="11.7109375" style="6" customWidth="1"/>
    <col min="6922" max="6922" width="18.140625" style="6" customWidth="1"/>
    <col min="6923" max="6923" width="18.28515625" style="6" customWidth="1"/>
    <col min="6924" max="6924" width="16.7109375" style="6" customWidth="1"/>
    <col min="6925" max="6925" width="17.85546875" style="6" customWidth="1"/>
    <col min="6926" max="6926" width="16.85546875" style="6" customWidth="1"/>
    <col min="6927" max="6927" width="15.7109375" style="6" bestFit="1" customWidth="1"/>
    <col min="6928" max="6928" width="15.28515625" style="6" customWidth="1"/>
    <col min="6929" max="6929" width="24.7109375" style="6" customWidth="1"/>
    <col min="6930" max="6930" width="10.28515625" style="6" customWidth="1"/>
    <col min="6931" max="6931" width="9.28515625" style="6" bestFit="1" customWidth="1"/>
    <col min="6932" max="7167" width="9.140625" style="6"/>
    <col min="7168" max="7168" width="15.85546875" style="6" customWidth="1"/>
    <col min="7169" max="7169" width="15.28515625" style="6" customWidth="1"/>
    <col min="7170" max="7170" width="16.85546875" style="6" customWidth="1"/>
    <col min="7171" max="7171" width="21.42578125" style="6" customWidth="1"/>
    <col min="7172" max="7172" width="16.7109375" style="6" customWidth="1"/>
    <col min="7173" max="7173" width="17.7109375" style="6" customWidth="1"/>
    <col min="7174" max="7174" width="16.140625" style="6" customWidth="1"/>
    <col min="7175" max="7175" width="27.140625" style="6" customWidth="1"/>
    <col min="7176" max="7176" width="12.42578125" style="6" customWidth="1"/>
    <col min="7177" max="7177" width="11.7109375" style="6" customWidth="1"/>
    <col min="7178" max="7178" width="18.140625" style="6" customWidth="1"/>
    <col min="7179" max="7179" width="18.28515625" style="6" customWidth="1"/>
    <col min="7180" max="7180" width="16.7109375" style="6" customWidth="1"/>
    <col min="7181" max="7181" width="17.85546875" style="6" customWidth="1"/>
    <col min="7182" max="7182" width="16.85546875" style="6" customWidth="1"/>
    <col min="7183" max="7183" width="15.7109375" style="6" bestFit="1" customWidth="1"/>
    <col min="7184" max="7184" width="15.28515625" style="6" customWidth="1"/>
    <col min="7185" max="7185" width="24.7109375" style="6" customWidth="1"/>
    <col min="7186" max="7186" width="10.28515625" style="6" customWidth="1"/>
    <col min="7187" max="7187" width="9.28515625" style="6" bestFit="1" customWidth="1"/>
    <col min="7188" max="7423" width="9.140625" style="6"/>
    <col min="7424" max="7424" width="15.85546875" style="6" customWidth="1"/>
    <col min="7425" max="7425" width="15.28515625" style="6" customWidth="1"/>
    <col min="7426" max="7426" width="16.85546875" style="6" customWidth="1"/>
    <col min="7427" max="7427" width="21.42578125" style="6" customWidth="1"/>
    <col min="7428" max="7428" width="16.7109375" style="6" customWidth="1"/>
    <col min="7429" max="7429" width="17.7109375" style="6" customWidth="1"/>
    <col min="7430" max="7430" width="16.140625" style="6" customWidth="1"/>
    <col min="7431" max="7431" width="27.140625" style="6" customWidth="1"/>
    <col min="7432" max="7432" width="12.42578125" style="6" customWidth="1"/>
    <col min="7433" max="7433" width="11.7109375" style="6" customWidth="1"/>
    <col min="7434" max="7434" width="18.140625" style="6" customWidth="1"/>
    <col min="7435" max="7435" width="18.28515625" style="6" customWidth="1"/>
    <col min="7436" max="7436" width="16.7109375" style="6" customWidth="1"/>
    <col min="7437" max="7437" width="17.85546875" style="6" customWidth="1"/>
    <col min="7438" max="7438" width="16.85546875" style="6" customWidth="1"/>
    <col min="7439" max="7439" width="15.7109375" style="6" bestFit="1" customWidth="1"/>
    <col min="7440" max="7440" width="15.28515625" style="6" customWidth="1"/>
    <col min="7441" max="7441" width="24.7109375" style="6" customWidth="1"/>
    <col min="7442" max="7442" width="10.28515625" style="6" customWidth="1"/>
    <col min="7443" max="7443" width="9.28515625" style="6" bestFit="1" customWidth="1"/>
    <col min="7444" max="7679" width="9.140625" style="6"/>
    <col min="7680" max="7680" width="15.85546875" style="6" customWidth="1"/>
    <col min="7681" max="7681" width="15.28515625" style="6" customWidth="1"/>
    <col min="7682" max="7682" width="16.85546875" style="6" customWidth="1"/>
    <col min="7683" max="7683" width="21.42578125" style="6" customWidth="1"/>
    <col min="7684" max="7684" width="16.7109375" style="6" customWidth="1"/>
    <col min="7685" max="7685" width="17.7109375" style="6" customWidth="1"/>
    <col min="7686" max="7686" width="16.140625" style="6" customWidth="1"/>
    <col min="7687" max="7687" width="27.140625" style="6" customWidth="1"/>
    <col min="7688" max="7688" width="12.42578125" style="6" customWidth="1"/>
    <col min="7689" max="7689" width="11.7109375" style="6" customWidth="1"/>
    <col min="7690" max="7690" width="18.140625" style="6" customWidth="1"/>
    <col min="7691" max="7691" width="18.28515625" style="6" customWidth="1"/>
    <col min="7692" max="7692" width="16.7109375" style="6" customWidth="1"/>
    <col min="7693" max="7693" width="17.85546875" style="6" customWidth="1"/>
    <col min="7694" max="7694" width="16.85546875" style="6" customWidth="1"/>
    <col min="7695" max="7695" width="15.7109375" style="6" bestFit="1" customWidth="1"/>
    <col min="7696" max="7696" width="15.28515625" style="6" customWidth="1"/>
    <col min="7697" max="7697" width="24.7109375" style="6" customWidth="1"/>
    <col min="7698" max="7698" width="10.28515625" style="6" customWidth="1"/>
    <col min="7699" max="7699" width="9.28515625" style="6" bestFit="1" customWidth="1"/>
    <col min="7700" max="7935" width="9.140625" style="6"/>
    <col min="7936" max="7936" width="15.85546875" style="6" customWidth="1"/>
    <col min="7937" max="7937" width="15.28515625" style="6" customWidth="1"/>
    <col min="7938" max="7938" width="16.85546875" style="6" customWidth="1"/>
    <col min="7939" max="7939" width="21.42578125" style="6" customWidth="1"/>
    <col min="7940" max="7940" width="16.7109375" style="6" customWidth="1"/>
    <col min="7941" max="7941" width="17.7109375" style="6" customWidth="1"/>
    <col min="7942" max="7942" width="16.140625" style="6" customWidth="1"/>
    <col min="7943" max="7943" width="27.140625" style="6" customWidth="1"/>
    <col min="7944" max="7944" width="12.42578125" style="6" customWidth="1"/>
    <col min="7945" max="7945" width="11.7109375" style="6" customWidth="1"/>
    <col min="7946" max="7946" width="18.140625" style="6" customWidth="1"/>
    <col min="7947" max="7947" width="18.28515625" style="6" customWidth="1"/>
    <col min="7948" max="7948" width="16.7109375" style="6" customWidth="1"/>
    <col min="7949" max="7949" width="17.85546875" style="6" customWidth="1"/>
    <col min="7950" max="7950" width="16.85546875" style="6" customWidth="1"/>
    <col min="7951" max="7951" width="15.7109375" style="6" bestFit="1" customWidth="1"/>
    <col min="7952" max="7952" width="15.28515625" style="6" customWidth="1"/>
    <col min="7953" max="7953" width="24.7109375" style="6" customWidth="1"/>
    <col min="7954" max="7954" width="10.28515625" style="6" customWidth="1"/>
    <col min="7955" max="7955" width="9.28515625" style="6" bestFit="1" customWidth="1"/>
    <col min="7956" max="8191" width="9.140625" style="6"/>
    <col min="8192" max="8192" width="15.85546875" style="6" customWidth="1"/>
    <col min="8193" max="8193" width="15.28515625" style="6" customWidth="1"/>
    <col min="8194" max="8194" width="16.85546875" style="6" customWidth="1"/>
    <col min="8195" max="8195" width="21.42578125" style="6" customWidth="1"/>
    <col min="8196" max="8196" width="16.7109375" style="6" customWidth="1"/>
    <col min="8197" max="8197" width="17.7109375" style="6" customWidth="1"/>
    <col min="8198" max="8198" width="16.140625" style="6" customWidth="1"/>
    <col min="8199" max="8199" width="27.140625" style="6" customWidth="1"/>
    <col min="8200" max="8200" width="12.42578125" style="6" customWidth="1"/>
    <col min="8201" max="8201" width="11.7109375" style="6" customWidth="1"/>
    <col min="8202" max="8202" width="18.140625" style="6" customWidth="1"/>
    <col min="8203" max="8203" width="18.28515625" style="6" customWidth="1"/>
    <col min="8204" max="8204" width="16.7109375" style="6" customWidth="1"/>
    <col min="8205" max="8205" width="17.85546875" style="6" customWidth="1"/>
    <col min="8206" max="8206" width="16.85546875" style="6" customWidth="1"/>
    <col min="8207" max="8207" width="15.7109375" style="6" bestFit="1" customWidth="1"/>
    <col min="8208" max="8208" width="15.28515625" style="6" customWidth="1"/>
    <col min="8209" max="8209" width="24.7109375" style="6" customWidth="1"/>
    <col min="8210" max="8210" width="10.28515625" style="6" customWidth="1"/>
    <col min="8211" max="8211" width="9.28515625" style="6" bestFit="1" customWidth="1"/>
    <col min="8212" max="8447" width="9.140625" style="6"/>
    <col min="8448" max="8448" width="15.85546875" style="6" customWidth="1"/>
    <col min="8449" max="8449" width="15.28515625" style="6" customWidth="1"/>
    <col min="8450" max="8450" width="16.85546875" style="6" customWidth="1"/>
    <col min="8451" max="8451" width="21.42578125" style="6" customWidth="1"/>
    <col min="8452" max="8452" width="16.7109375" style="6" customWidth="1"/>
    <col min="8453" max="8453" width="17.7109375" style="6" customWidth="1"/>
    <col min="8454" max="8454" width="16.140625" style="6" customWidth="1"/>
    <col min="8455" max="8455" width="27.140625" style="6" customWidth="1"/>
    <col min="8456" max="8456" width="12.42578125" style="6" customWidth="1"/>
    <col min="8457" max="8457" width="11.7109375" style="6" customWidth="1"/>
    <col min="8458" max="8458" width="18.140625" style="6" customWidth="1"/>
    <col min="8459" max="8459" width="18.28515625" style="6" customWidth="1"/>
    <col min="8460" max="8460" width="16.7109375" style="6" customWidth="1"/>
    <col min="8461" max="8461" width="17.85546875" style="6" customWidth="1"/>
    <col min="8462" max="8462" width="16.85546875" style="6" customWidth="1"/>
    <col min="8463" max="8463" width="15.7109375" style="6" bestFit="1" customWidth="1"/>
    <col min="8464" max="8464" width="15.28515625" style="6" customWidth="1"/>
    <col min="8465" max="8465" width="24.7109375" style="6" customWidth="1"/>
    <col min="8466" max="8466" width="10.28515625" style="6" customWidth="1"/>
    <col min="8467" max="8467" width="9.28515625" style="6" bestFit="1" customWidth="1"/>
    <col min="8468" max="8703" width="9.140625" style="6"/>
    <col min="8704" max="8704" width="15.85546875" style="6" customWidth="1"/>
    <col min="8705" max="8705" width="15.28515625" style="6" customWidth="1"/>
    <col min="8706" max="8706" width="16.85546875" style="6" customWidth="1"/>
    <col min="8707" max="8707" width="21.42578125" style="6" customWidth="1"/>
    <col min="8708" max="8708" width="16.7109375" style="6" customWidth="1"/>
    <col min="8709" max="8709" width="17.7109375" style="6" customWidth="1"/>
    <col min="8710" max="8710" width="16.140625" style="6" customWidth="1"/>
    <col min="8711" max="8711" width="27.140625" style="6" customWidth="1"/>
    <col min="8712" max="8712" width="12.42578125" style="6" customWidth="1"/>
    <col min="8713" max="8713" width="11.7109375" style="6" customWidth="1"/>
    <col min="8714" max="8714" width="18.140625" style="6" customWidth="1"/>
    <col min="8715" max="8715" width="18.28515625" style="6" customWidth="1"/>
    <col min="8716" max="8716" width="16.7109375" style="6" customWidth="1"/>
    <col min="8717" max="8717" width="17.85546875" style="6" customWidth="1"/>
    <col min="8718" max="8718" width="16.85546875" style="6" customWidth="1"/>
    <col min="8719" max="8719" width="15.7109375" style="6" bestFit="1" customWidth="1"/>
    <col min="8720" max="8720" width="15.28515625" style="6" customWidth="1"/>
    <col min="8721" max="8721" width="24.7109375" style="6" customWidth="1"/>
    <col min="8722" max="8722" width="10.28515625" style="6" customWidth="1"/>
    <col min="8723" max="8723" width="9.28515625" style="6" bestFit="1" customWidth="1"/>
    <col min="8724" max="8959" width="9.140625" style="6"/>
    <col min="8960" max="8960" width="15.85546875" style="6" customWidth="1"/>
    <col min="8961" max="8961" width="15.28515625" style="6" customWidth="1"/>
    <col min="8962" max="8962" width="16.85546875" style="6" customWidth="1"/>
    <col min="8963" max="8963" width="21.42578125" style="6" customWidth="1"/>
    <col min="8964" max="8964" width="16.7109375" style="6" customWidth="1"/>
    <col min="8965" max="8965" width="17.7109375" style="6" customWidth="1"/>
    <col min="8966" max="8966" width="16.140625" style="6" customWidth="1"/>
    <col min="8967" max="8967" width="27.140625" style="6" customWidth="1"/>
    <col min="8968" max="8968" width="12.42578125" style="6" customWidth="1"/>
    <col min="8969" max="8969" width="11.7109375" style="6" customWidth="1"/>
    <col min="8970" max="8970" width="18.140625" style="6" customWidth="1"/>
    <col min="8971" max="8971" width="18.28515625" style="6" customWidth="1"/>
    <col min="8972" max="8972" width="16.7109375" style="6" customWidth="1"/>
    <col min="8973" max="8973" width="17.85546875" style="6" customWidth="1"/>
    <col min="8974" max="8974" width="16.85546875" style="6" customWidth="1"/>
    <col min="8975" max="8975" width="15.7109375" style="6" bestFit="1" customWidth="1"/>
    <col min="8976" max="8976" width="15.28515625" style="6" customWidth="1"/>
    <col min="8977" max="8977" width="24.7109375" style="6" customWidth="1"/>
    <col min="8978" max="8978" width="10.28515625" style="6" customWidth="1"/>
    <col min="8979" max="8979" width="9.28515625" style="6" bestFit="1" customWidth="1"/>
    <col min="8980" max="9215" width="9.140625" style="6"/>
    <col min="9216" max="9216" width="15.85546875" style="6" customWidth="1"/>
    <col min="9217" max="9217" width="15.28515625" style="6" customWidth="1"/>
    <col min="9218" max="9218" width="16.85546875" style="6" customWidth="1"/>
    <col min="9219" max="9219" width="21.42578125" style="6" customWidth="1"/>
    <col min="9220" max="9220" width="16.7109375" style="6" customWidth="1"/>
    <col min="9221" max="9221" width="17.7109375" style="6" customWidth="1"/>
    <col min="9222" max="9222" width="16.140625" style="6" customWidth="1"/>
    <col min="9223" max="9223" width="27.140625" style="6" customWidth="1"/>
    <col min="9224" max="9224" width="12.42578125" style="6" customWidth="1"/>
    <col min="9225" max="9225" width="11.7109375" style="6" customWidth="1"/>
    <col min="9226" max="9226" width="18.140625" style="6" customWidth="1"/>
    <col min="9227" max="9227" width="18.28515625" style="6" customWidth="1"/>
    <col min="9228" max="9228" width="16.7109375" style="6" customWidth="1"/>
    <col min="9229" max="9229" width="17.85546875" style="6" customWidth="1"/>
    <col min="9230" max="9230" width="16.85546875" style="6" customWidth="1"/>
    <col min="9231" max="9231" width="15.7109375" style="6" bestFit="1" customWidth="1"/>
    <col min="9232" max="9232" width="15.28515625" style="6" customWidth="1"/>
    <col min="9233" max="9233" width="24.7109375" style="6" customWidth="1"/>
    <col min="9234" max="9234" width="10.28515625" style="6" customWidth="1"/>
    <col min="9235" max="9235" width="9.28515625" style="6" bestFit="1" customWidth="1"/>
    <col min="9236" max="9471" width="9.140625" style="6"/>
    <col min="9472" max="9472" width="15.85546875" style="6" customWidth="1"/>
    <col min="9473" max="9473" width="15.28515625" style="6" customWidth="1"/>
    <col min="9474" max="9474" width="16.85546875" style="6" customWidth="1"/>
    <col min="9475" max="9475" width="21.42578125" style="6" customWidth="1"/>
    <col min="9476" max="9476" width="16.7109375" style="6" customWidth="1"/>
    <col min="9477" max="9477" width="17.7109375" style="6" customWidth="1"/>
    <col min="9478" max="9478" width="16.140625" style="6" customWidth="1"/>
    <col min="9479" max="9479" width="27.140625" style="6" customWidth="1"/>
    <col min="9480" max="9480" width="12.42578125" style="6" customWidth="1"/>
    <col min="9481" max="9481" width="11.7109375" style="6" customWidth="1"/>
    <col min="9482" max="9482" width="18.140625" style="6" customWidth="1"/>
    <col min="9483" max="9483" width="18.28515625" style="6" customWidth="1"/>
    <col min="9484" max="9484" width="16.7109375" style="6" customWidth="1"/>
    <col min="9485" max="9485" width="17.85546875" style="6" customWidth="1"/>
    <col min="9486" max="9486" width="16.85546875" style="6" customWidth="1"/>
    <col min="9487" max="9487" width="15.7109375" style="6" bestFit="1" customWidth="1"/>
    <col min="9488" max="9488" width="15.28515625" style="6" customWidth="1"/>
    <col min="9489" max="9489" width="24.7109375" style="6" customWidth="1"/>
    <col min="9490" max="9490" width="10.28515625" style="6" customWidth="1"/>
    <col min="9491" max="9491" width="9.28515625" style="6" bestFit="1" customWidth="1"/>
    <col min="9492" max="9727" width="9.140625" style="6"/>
    <col min="9728" max="9728" width="15.85546875" style="6" customWidth="1"/>
    <col min="9729" max="9729" width="15.28515625" style="6" customWidth="1"/>
    <col min="9730" max="9730" width="16.85546875" style="6" customWidth="1"/>
    <col min="9731" max="9731" width="21.42578125" style="6" customWidth="1"/>
    <col min="9732" max="9732" width="16.7109375" style="6" customWidth="1"/>
    <col min="9733" max="9733" width="17.7109375" style="6" customWidth="1"/>
    <col min="9734" max="9734" width="16.140625" style="6" customWidth="1"/>
    <col min="9735" max="9735" width="27.140625" style="6" customWidth="1"/>
    <col min="9736" max="9736" width="12.42578125" style="6" customWidth="1"/>
    <col min="9737" max="9737" width="11.7109375" style="6" customWidth="1"/>
    <col min="9738" max="9738" width="18.140625" style="6" customWidth="1"/>
    <col min="9739" max="9739" width="18.28515625" style="6" customWidth="1"/>
    <col min="9740" max="9740" width="16.7109375" style="6" customWidth="1"/>
    <col min="9741" max="9741" width="17.85546875" style="6" customWidth="1"/>
    <col min="9742" max="9742" width="16.85546875" style="6" customWidth="1"/>
    <col min="9743" max="9743" width="15.7109375" style="6" bestFit="1" customWidth="1"/>
    <col min="9744" max="9744" width="15.28515625" style="6" customWidth="1"/>
    <col min="9745" max="9745" width="24.7109375" style="6" customWidth="1"/>
    <col min="9746" max="9746" width="10.28515625" style="6" customWidth="1"/>
    <col min="9747" max="9747" width="9.28515625" style="6" bestFit="1" customWidth="1"/>
    <col min="9748" max="9983" width="9.140625" style="6"/>
    <col min="9984" max="9984" width="15.85546875" style="6" customWidth="1"/>
    <col min="9985" max="9985" width="15.28515625" style="6" customWidth="1"/>
    <col min="9986" max="9986" width="16.85546875" style="6" customWidth="1"/>
    <col min="9987" max="9987" width="21.42578125" style="6" customWidth="1"/>
    <col min="9988" max="9988" width="16.7109375" style="6" customWidth="1"/>
    <col min="9989" max="9989" width="17.7109375" style="6" customWidth="1"/>
    <col min="9990" max="9990" width="16.140625" style="6" customWidth="1"/>
    <col min="9991" max="9991" width="27.140625" style="6" customWidth="1"/>
    <col min="9992" max="9992" width="12.42578125" style="6" customWidth="1"/>
    <col min="9993" max="9993" width="11.7109375" style="6" customWidth="1"/>
    <col min="9994" max="9994" width="18.140625" style="6" customWidth="1"/>
    <col min="9995" max="9995" width="18.28515625" style="6" customWidth="1"/>
    <col min="9996" max="9996" width="16.7109375" style="6" customWidth="1"/>
    <col min="9997" max="9997" width="17.85546875" style="6" customWidth="1"/>
    <col min="9998" max="9998" width="16.85546875" style="6" customWidth="1"/>
    <col min="9999" max="9999" width="15.7109375" style="6" bestFit="1" customWidth="1"/>
    <col min="10000" max="10000" width="15.28515625" style="6" customWidth="1"/>
    <col min="10001" max="10001" width="24.7109375" style="6" customWidth="1"/>
    <col min="10002" max="10002" width="10.28515625" style="6" customWidth="1"/>
    <col min="10003" max="10003" width="9.28515625" style="6" bestFit="1" customWidth="1"/>
    <col min="10004" max="10239" width="9.140625" style="6"/>
    <col min="10240" max="10240" width="15.85546875" style="6" customWidth="1"/>
    <col min="10241" max="10241" width="15.28515625" style="6" customWidth="1"/>
    <col min="10242" max="10242" width="16.85546875" style="6" customWidth="1"/>
    <col min="10243" max="10243" width="21.42578125" style="6" customWidth="1"/>
    <col min="10244" max="10244" width="16.7109375" style="6" customWidth="1"/>
    <col min="10245" max="10245" width="17.7109375" style="6" customWidth="1"/>
    <col min="10246" max="10246" width="16.140625" style="6" customWidth="1"/>
    <col min="10247" max="10247" width="27.140625" style="6" customWidth="1"/>
    <col min="10248" max="10248" width="12.42578125" style="6" customWidth="1"/>
    <col min="10249" max="10249" width="11.7109375" style="6" customWidth="1"/>
    <col min="10250" max="10250" width="18.140625" style="6" customWidth="1"/>
    <col min="10251" max="10251" width="18.28515625" style="6" customWidth="1"/>
    <col min="10252" max="10252" width="16.7109375" style="6" customWidth="1"/>
    <col min="10253" max="10253" width="17.85546875" style="6" customWidth="1"/>
    <col min="10254" max="10254" width="16.85546875" style="6" customWidth="1"/>
    <col min="10255" max="10255" width="15.7109375" style="6" bestFit="1" customWidth="1"/>
    <col min="10256" max="10256" width="15.28515625" style="6" customWidth="1"/>
    <col min="10257" max="10257" width="24.7109375" style="6" customWidth="1"/>
    <col min="10258" max="10258" width="10.28515625" style="6" customWidth="1"/>
    <col min="10259" max="10259" width="9.28515625" style="6" bestFit="1" customWidth="1"/>
    <col min="10260" max="10495" width="9.140625" style="6"/>
    <col min="10496" max="10496" width="15.85546875" style="6" customWidth="1"/>
    <col min="10497" max="10497" width="15.28515625" style="6" customWidth="1"/>
    <col min="10498" max="10498" width="16.85546875" style="6" customWidth="1"/>
    <col min="10499" max="10499" width="21.42578125" style="6" customWidth="1"/>
    <col min="10500" max="10500" width="16.7109375" style="6" customWidth="1"/>
    <col min="10501" max="10501" width="17.7109375" style="6" customWidth="1"/>
    <col min="10502" max="10502" width="16.140625" style="6" customWidth="1"/>
    <col min="10503" max="10503" width="27.140625" style="6" customWidth="1"/>
    <col min="10504" max="10504" width="12.42578125" style="6" customWidth="1"/>
    <col min="10505" max="10505" width="11.7109375" style="6" customWidth="1"/>
    <col min="10506" max="10506" width="18.140625" style="6" customWidth="1"/>
    <col min="10507" max="10507" width="18.28515625" style="6" customWidth="1"/>
    <col min="10508" max="10508" width="16.7109375" style="6" customWidth="1"/>
    <col min="10509" max="10509" width="17.85546875" style="6" customWidth="1"/>
    <col min="10510" max="10510" width="16.85546875" style="6" customWidth="1"/>
    <col min="10511" max="10511" width="15.7109375" style="6" bestFit="1" customWidth="1"/>
    <col min="10512" max="10512" width="15.28515625" style="6" customWidth="1"/>
    <col min="10513" max="10513" width="24.7109375" style="6" customWidth="1"/>
    <col min="10514" max="10514" width="10.28515625" style="6" customWidth="1"/>
    <col min="10515" max="10515" width="9.28515625" style="6" bestFit="1" customWidth="1"/>
    <col min="10516" max="10751" width="9.140625" style="6"/>
    <col min="10752" max="10752" width="15.85546875" style="6" customWidth="1"/>
    <col min="10753" max="10753" width="15.28515625" style="6" customWidth="1"/>
    <col min="10754" max="10754" width="16.85546875" style="6" customWidth="1"/>
    <col min="10755" max="10755" width="21.42578125" style="6" customWidth="1"/>
    <col min="10756" max="10756" width="16.7109375" style="6" customWidth="1"/>
    <col min="10757" max="10757" width="17.7109375" style="6" customWidth="1"/>
    <col min="10758" max="10758" width="16.140625" style="6" customWidth="1"/>
    <col min="10759" max="10759" width="27.140625" style="6" customWidth="1"/>
    <col min="10760" max="10760" width="12.42578125" style="6" customWidth="1"/>
    <col min="10761" max="10761" width="11.7109375" style="6" customWidth="1"/>
    <col min="10762" max="10762" width="18.140625" style="6" customWidth="1"/>
    <col min="10763" max="10763" width="18.28515625" style="6" customWidth="1"/>
    <col min="10764" max="10764" width="16.7109375" style="6" customWidth="1"/>
    <col min="10765" max="10765" width="17.85546875" style="6" customWidth="1"/>
    <col min="10766" max="10766" width="16.85546875" style="6" customWidth="1"/>
    <col min="10767" max="10767" width="15.7109375" style="6" bestFit="1" customWidth="1"/>
    <col min="10768" max="10768" width="15.28515625" style="6" customWidth="1"/>
    <col min="10769" max="10769" width="24.7109375" style="6" customWidth="1"/>
    <col min="10770" max="10770" width="10.28515625" style="6" customWidth="1"/>
    <col min="10771" max="10771" width="9.28515625" style="6" bestFit="1" customWidth="1"/>
    <col min="10772" max="11007" width="9.140625" style="6"/>
    <col min="11008" max="11008" width="15.85546875" style="6" customWidth="1"/>
    <col min="11009" max="11009" width="15.28515625" style="6" customWidth="1"/>
    <col min="11010" max="11010" width="16.85546875" style="6" customWidth="1"/>
    <col min="11011" max="11011" width="21.42578125" style="6" customWidth="1"/>
    <col min="11012" max="11012" width="16.7109375" style="6" customWidth="1"/>
    <col min="11013" max="11013" width="17.7109375" style="6" customWidth="1"/>
    <col min="11014" max="11014" width="16.140625" style="6" customWidth="1"/>
    <col min="11015" max="11015" width="27.140625" style="6" customWidth="1"/>
    <col min="11016" max="11016" width="12.42578125" style="6" customWidth="1"/>
    <col min="11017" max="11017" width="11.7109375" style="6" customWidth="1"/>
    <col min="11018" max="11018" width="18.140625" style="6" customWidth="1"/>
    <col min="11019" max="11019" width="18.28515625" style="6" customWidth="1"/>
    <col min="11020" max="11020" width="16.7109375" style="6" customWidth="1"/>
    <col min="11021" max="11021" width="17.85546875" style="6" customWidth="1"/>
    <col min="11022" max="11022" width="16.85546875" style="6" customWidth="1"/>
    <col min="11023" max="11023" width="15.7109375" style="6" bestFit="1" customWidth="1"/>
    <col min="11024" max="11024" width="15.28515625" style="6" customWidth="1"/>
    <col min="11025" max="11025" width="24.7109375" style="6" customWidth="1"/>
    <col min="11026" max="11026" width="10.28515625" style="6" customWidth="1"/>
    <col min="11027" max="11027" width="9.28515625" style="6" bestFit="1" customWidth="1"/>
    <col min="11028" max="11263" width="9.140625" style="6"/>
    <col min="11264" max="11264" width="15.85546875" style="6" customWidth="1"/>
    <col min="11265" max="11265" width="15.28515625" style="6" customWidth="1"/>
    <col min="11266" max="11266" width="16.85546875" style="6" customWidth="1"/>
    <col min="11267" max="11267" width="21.42578125" style="6" customWidth="1"/>
    <col min="11268" max="11268" width="16.7109375" style="6" customWidth="1"/>
    <col min="11269" max="11269" width="17.7109375" style="6" customWidth="1"/>
    <col min="11270" max="11270" width="16.140625" style="6" customWidth="1"/>
    <col min="11271" max="11271" width="27.140625" style="6" customWidth="1"/>
    <col min="11272" max="11272" width="12.42578125" style="6" customWidth="1"/>
    <col min="11273" max="11273" width="11.7109375" style="6" customWidth="1"/>
    <col min="11274" max="11274" width="18.140625" style="6" customWidth="1"/>
    <col min="11275" max="11275" width="18.28515625" style="6" customWidth="1"/>
    <col min="11276" max="11276" width="16.7109375" style="6" customWidth="1"/>
    <col min="11277" max="11277" width="17.85546875" style="6" customWidth="1"/>
    <col min="11278" max="11278" width="16.85546875" style="6" customWidth="1"/>
    <col min="11279" max="11279" width="15.7109375" style="6" bestFit="1" customWidth="1"/>
    <col min="11280" max="11280" width="15.28515625" style="6" customWidth="1"/>
    <col min="11281" max="11281" width="24.7109375" style="6" customWidth="1"/>
    <col min="11282" max="11282" width="10.28515625" style="6" customWidth="1"/>
    <col min="11283" max="11283" width="9.28515625" style="6" bestFit="1" customWidth="1"/>
    <col min="11284" max="11519" width="9.140625" style="6"/>
    <col min="11520" max="11520" width="15.85546875" style="6" customWidth="1"/>
    <col min="11521" max="11521" width="15.28515625" style="6" customWidth="1"/>
    <col min="11522" max="11522" width="16.85546875" style="6" customWidth="1"/>
    <col min="11523" max="11523" width="21.42578125" style="6" customWidth="1"/>
    <col min="11524" max="11524" width="16.7109375" style="6" customWidth="1"/>
    <col min="11525" max="11525" width="17.7109375" style="6" customWidth="1"/>
    <col min="11526" max="11526" width="16.140625" style="6" customWidth="1"/>
    <col min="11527" max="11527" width="27.140625" style="6" customWidth="1"/>
    <col min="11528" max="11528" width="12.42578125" style="6" customWidth="1"/>
    <col min="11529" max="11529" width="11.7109375" style="6" customWidth="1"/>
    <col min="11530" max="11530" width="18.140625" style="6" customWidth="1"/>
    <col min="11531" max="11531" width="18.28515625" style="6" customWidth="1"/>
    <col min="11532" max="11532" width="16.7109375" style="6" customWidth="1"/>
    <col min="11533" max="11533" width="17.85546875" style="6" customWidth="1"/>
    <col min="11534" max="11534" width="16.85546875" style="6" customWidth="1"/>
    <col min="11535" max="11535" width="15.7109375" style="6" bestFit="1" customWidth="1"/>
    <col min="11536" max="11536" width="15.28515625" style="6" customWidth="1"/>
    <col min="11537" max="11537" width="24.7109375" style="6" customWidth="1"/>
    <col min="11538" max="11538" width="10.28515625" style="6" customWidth="1"/>
    <col min="11539" max="11539" width="9.28515625" style="6" bestFit="1" customWidth="1"/>
    <col min="11540" max="11775" width="9.140625" style="6"/>
    <col min="11776" max="11776" width="15.85546875" style="6" customWidth="1"/>
    <col min="11777" max="11777" width="15.28515625" style="6" customWidth="1"/>
    <col min="11778" max="11778" width="16.85546875" style="6" customWidth="1"/>
    <col min="11779" max="11779" width="21.42578125" style="6" customWidth="1"/>
    <col min="11780" max="11780" width="16.7109375" style="6" customWidth="1"/>
    <col min="11781" max="11781" width="17.7109375" style="6" customWidth="1"/>
    <col min="11782" max="11782" width="16.140625" style="6" customWidth="1"/>
    <col min="11783" max="11783" width="27.140625" style="6" customWidth="1"/>
    <col min="11784" max="11784" width="12.42578125" style="6" customWidth="1"/>
    <col min="11785" max="11785" width="11.7109375" style="6" customWidth="1"/>
    <col min="11786" max="11786" width="18.140625" style="6" customWidth="1"/>
    <col min="11787" max="11787" width="18.28515625" style="6" customWidth="1"/>
    <col min="11788" max="11788" width="16.7109375" style="6" customWidth="1"/>
    <col min="11789" max="11789" width="17.85546875" style="6" customWidth="1"/>
    <col min="11790" max="11790" width="16.85546875" style="6" customWidth="1"/>
    <col min="11791" max="11791" width="15.7109375" style="6" bestFit="1" customWidth="1"/>
    <col min="11792" max="11792" width="15.28515625" style="6" customWidth="1"/>
    <col min="11793" max="11793" width="24.7109375" style="6" customWidth="1"/>
    <col min="11794" max="11794" width="10.28515625" style="6" customWidth="1"/>
    <col min="11795" max="11795" width="9.28515625" style="6" bestFit="1" customWidth="1"/>
    <col min="11796" max="12031" width="9.140625" style="6"/>
    <col min="12032" max="12032" width="15.85546875" style="6" customWidth="1"/>
    <col min="12033" max="12033" width="15.28515625" style="6" customWidth="1"/>
    <col min="12034" max="12034" width="16.85546875" style="6" customWidth="1"/>
    <col min="12035" max="12035" width="21.42578125" style="6" customWidth="1"/>
    <col min="12036" max="12036" width="16.7109375" style="6" customWidth="1"/>
    <col min="12037" max="12037" width="17.7109375" style="6" customWidth="1"/>
    <col min="12038" max="12038" width="16.140625" style="6" customWidth="1"/>
    <col min="12039" max="12039" width="27.140625" style="6" customWidth="1"/>
    <col min="12040" max="12040" width="12.42578125" style="6" customWidth="1"/>
    <col min="12041" max="12041" width="11.7109375" style="6" customWidth="1"/>
    <col min="12042" max="12042" width="18.140625" style="6" customWidth="1"/>
    <col min="12043" max="12043" width="18.28515625" style="6" customWidth="1"/>
    <col min="12044" max="12044" width="16.7109375" style="6" customWidth="1"/>
    <col min="12045" max="12045" width="17.85546875" style="6" customWidth="1"/>
    <col min="12046" max="12046" width="16.85546875" style="6" customWidth="1"/>
    <col min="12047" max="12047" width="15.7109375" style="6" bestFit="1" customWidth="1"/>
    <col min="12048" max="12048" width="15.28515625" style="6" customWidth="1"/>
    <col min="12049" max="12049" width="24.7109375" style="6" customWidth="1"/>
    <col min="12050" max="12050" width="10.28515625" style="6" customWidth="1"/>
    <col min="12051" max="12051" width="9.28515625" style="6" bestFit="1" customWidth="1"/>
    <col min="12052" max="12287" width="9.140625" style="6"/>
    <col min="12288" max="12288" width="15.85546875" style="6" customWidth="1"/>
    <col min="12289" max="12289" width="15.28515625" style="6" customWidth="1"/>
    <col min="12290" max="12290" width="16.85546875" style="6" customWidth="1"/>
    <col min="12291" max="12291" width="21.42578125" style="6" customWidth="1"/>
    <col min="12292" max="12292" width="16.7109375" style="6" customWidth="1"/>
    <col min="12293" max="12293" width="17.7109375" style="6" customWidth="1"/>
    <col min="12294" max="12294" width="16.140625" style="6" customWidth="1"/>
    <col min="12295" max="12295" width="27.140625" style="6" customWidth="1"/>
    <col min="12296" max="12296" width="12.42578125" style="6" customWidth="1"/>
    <col min="12297" max="12297" width="11.7109375" style="6" customWidth="1"/>
    <col min="12298" max="12298" width="18.140625" style="6" customWidth="1"/>
    <col min="12299" max="12299" width="18.28515625" style="6" customWidth="1"/>
    <col min="12300" max="12300" width="16.7109375" style="6" customWidth="1"/>
    <col min="12301" max="12301" width="17.85546875" style="6" customWidth="1"/>
    <col min="12302" max="12302" width="16.85546875" style="6" customWidth="1"/>
    <col min="12303" max="12303" width="15.7109375" style="6" bestFit="1" customWidth="1"/>
    <col min="12304" max="12304" width="15.28515625" style="6" customWidth="1"/>
    <col min="12305" max="12305" width="24.7109375" style="6" customWidth="1"/>
    <col min="12306" max="12306" width="10.28515625" style="6" customWidth="1"/>
    <col min="12307" max="12307" width="9.28515625" style="6" bestFit="1" customWidth="1"/>
    <col min="12308" max="12543" width="9.140625" style="6"/>
    <col min="12544" max="12544" width="15.85546875" style="6" customWidth="1"/>
    <col min="12545" max="12545" width="15.28515625" style="6" customWidth="1"/>
    <col min="12546" max="12546" width="16.85546875" style="6" customWidth="1"/>
    <col min="12547" max="12547" width="21.42578125" style="6" customWidth="1"/>
    <col min="12548" max="12548" width="16.7109375" style="6" customWidth="1"/>
    <col min="12549" max="12549" width="17.7109375" style="6" customWidth="1"/>
    <col min="12550" max="12550" width="16.140625" style="6" customWidth="1"/>
    <col min="12551" max="12551" width="27.140625" style="6" customWidth="1"/>
    <col min="12552" max="12552" width="12.42578125" style="6" customWidth="1"/>
    <col min="12553" max="12553" width="11.7109375" style="6" customWidth="1"/>
    <col min="12554" max="12554" width="18.140625" style="6" customWidth="1"/>
    <col min="12555" max="12555" width="18.28515625" style="6" customWidth="1"/>
    <col min="12556" max="12556" width="16.7109375" style="6" customWidth="1"/>
    <col min="12557" max="12557" width="17.85546875" style="6" customWidth="1"/>
    <col min="12558" max="12558" width="16.85546875" style="6" customWidth="1"/>
    <col min="12559" max="12559" width="15.7109375" style="6" bestFit="1" customWidth="1"/>
    <col min="12560" max="12560" width="15.28515625" style="6" customWidth="1"/>
    <col min="12561" max="12561" width="24.7109375" style="6" customWidth="1"/>
    <col min="12562" max="12562" width="10.28515625" style="6" customWidth="1"/>
    <col min="12563" max="12563" width="9.28515625" style="6" bestFit="1" customWidth="1"/>
    <col min="12564" max="12799" width="9.140625" style="6"/>
    <col min="12800" max="12800" width="15.85546875" style="6" customWidth="1"/>
    <col min="12801" max="12801" width="15.28515625" style="6" customWidth="1"/>
    <col min="12802" max="12802" width="16.85546875" style="6" customWidth="1"/>
    <col min="12803" max="12803" width="21.42578125" style="6" customWidth="1"/>
    <col min="12804" max="12804" width="16.7109375" style="6" customWidth="1"/>
    <col min="12805" max="12805" width="17.7109375" style="6" customWidth="1"/>
    <col min="12806" max="12806" width="16.140625" style="6" customWidth="1"/>
    <col min="12807" max="12807" width="27.140625" style="6" customWidth="1"/>
    <col min="12808" max="12808" width="12.42578125" style="6" customWidth="1"/>
    <col min="12809" max="12809" width="11.7109375" style="6" customWidth="1"/>
    <col min="12810" max="12810" width="18.140625" style="6" customWidth="1"/>
    <col min="12811" max="12811" width="18.28515625" style="6" customWidth="1"/>
    <col min="12812" max="12812" width="16.7109375" style="6" customWidth="1"/>
    <col min="12813" max="12813" width="17.85546875" style="6" customWidth="1"/>
    <col min="12814" max="12814" width="16.85546875" style="6" customWidth="1"/>
    <col min="12815" max="12815" width="15.7109375" style="6" bestFit="1" customWidth="1"/>
    <col min="12816" max="12816" width="15.28515625" style="6" customWidth="1"/>
    <col min="12817" max="12817" width="24.7109375" style="6" customWidth="1"/>
    <col min="12818" max="12818" width="10.28515625" style="6" customWidth="1"/>
    <col min="12819" max="12819" width="9.28515625" style="6" bestFit="1" customWidth="1"/>
    <col min="12820" max="13055" width="9.140625" style="6"/>
    <col min="13056" max="13056" width="15.85546875" style="6" customWidth="1"/>
    <col min="13057" max="13057" width="15.28515625" style="6" customWidth="1"/>
    <col min="13058" max="13058" width="16.85546875" style="6" customWidth="1"/>
    <col min="13059" max="13059" width="21.42578125" style="6" customWidth="1"/>
    <col min="13060" max="13060" width="16.7109375" style="6" customWidth="1"/>
    <col min="13061" max="13061" width="17.7109375" style="6" customWidth="1"/>
    <col min="13062" max="13062" width="16.140625" style="6" customWidth="1"/>
    <col min="13063" max="13063" width="27.140625" style="6" customWidth="1"/>
    <col min="13064" max="13064" width="12.42578125" style="6" customWidth="1"/>
    <col min="13065" max="13065" width="11.7109375" style="6" customWidth="1"/>
    <col min="13066" max="13066" width="18.140625" style="6" customWidth="1"/>
    <col min="13067" max="13067" width="18.28515625" style="6" customWidth="1"/>
    <col min="13068" max="13068" width="16.7109375" style="6" customWidth="1"/>
    <col min="13069" max="13069" width="17.85546875" style="6" customWidth="1"/>
    <col min="13070" max="13070" width="16.85546875" style="6" customWidth="1"/>
    <col min="13071" max="13071" width="15.7109375" style="6" bestFit="1" customWidth="1"/>
    <col min="13072" max="13072" width="15.28515625" style="6" customWidth="1"/>
    <col min="13073" max="13073" width="24.7109375" style="6" customWidth="1"/>
    <col min="13074" max="13074" width="10.28515625" style="6" customWidth="1"/>
    <col min="13075" max="13075" width="9.28515625" style="6" bestFit="1" customWidth="1"/>
    <col min="13076" max="13311" width="9.140625" style="6"/>
    <col min="13312" max="13312" width="15.85546875" style="6" customWidth="1"/>
    <col min="13313" max="13313" width="15.28515625" style="6" customWidth="1"/>
    <col min="13314" max="13314" width="16.85546875" style="6" customWidth="1"/>
    <col min="13315" max="13315" width="21.42578125" style="6" customWidth="1"/>
    <col min="13316" max="13316" width="16.7109375" style="6" customWidth="1"/>
    <col min="13317" max="13317" width="17.7109375" style="6" customWidth="1"/>
    <col min="13318" max="13318" width="16.140625" style="6" customWidth="1"/>
    <col min="13319" max="13319" width="27.140625" style="6" customWidth="1"/>
    <col min="13320" max="13320" width="12.42578125" style="6" customWidth="1"/>
    <col min="13321" max="13321" width="11.7109375" style="6" customWidth="1"/>
    <col min="13322" max="13322" width="18.140625" style="6" customWidth="1"/>
    <col min="13323" max="13323" width="18.28515625" style="6" customWidth="1"/>
    <col min="13324" max="13324" width="16.7109375" style="6" customWidth="1"/>
    <col min="13325" max="13325" width="17.85546875" style="6" customWidth="1"/>
    <col min="13326" max="13326" width="16.85546875" style="6" customWidth="1"/>
    <col min="13327" max="13327" width="15.7109375" style="6" bestFit="1" customWidth="1"/>
    <col min="13328" max="13328" width="15.28515625" style="6" customWidth="1"/>
    <col min="13329" max="13329" width="24.7109375" style="6" customWidth="1"/>
    <col min="13330" max="13330" width="10.28515625" style="6" customWidth="1"/>
    <col min="13331" max="13331" width="9.28515625" style="6" bestFit="1" customWidth="1"/>
    <col min="13332" max="13567" width="9.140625" style="6"/>
    <col min="13568" max="13568" width="15.85546875" style="6" customWidth="1"/>
    <col min="13569" max="13569" width="15.28515625" style="6" customWidth="1"/>
    <col min="13570" max="13570" width="16.85546875" style="6" customWidth="1"/>
    <col min="13571" max="13571" width="21.42578125" style="6" customWidth="1"/>
    <col min="13572" max="13572" width="16.7109375" style="6" customWidth="1"/>
    <col min="13573" max="13573" width="17.7109375" style="6" customWidth="1"/>
    <col min="13574" max="13574" width="16.140625" style="6" customWidth="1"/>
    <col min="13575" max="13575" width="27.140625" style="6" customWidth="1"/>
    <col min="13576" max="13576" width="12.42578125" style="6" customWidth="1"/>
    <col min="13577" max="13577" width="11.7109375" style="6" customWidth="1"/>
    <col min="13578" max="13578" width="18.140625" style="6" customWidth="1"/>
    <col min="13579" max="13579" width="18.28515625" style="6" customWidth="1"/>
    <col min="13580" max="13580" width="16.7109375" style="6" customWidth="1"/>
    <col min="13581" max="13581" width="17.85546875" style="6" customWidth="1"/>
    <col min="13582" max="13582" width="16.85546875" style="6" customWidth="1"/>
    <col min="13583" max="13583" width="15.7109375" style="6" bestFit="1" customWidth="1"/>
    <col min="13584" max="13584" width="15.28515625" style="6" customWidth="1"/>
    <col min="13585" max="13585" width="24.7109375" style="6" customWidth="1"/>
    <col min="13586" max="13586" width="10.28515625" style="6" customWidth="1"/>
    <col min="13587" max="13587" width="9.28515625" style="6" bestFit="1" customWidth="1"/>
    <col min="13588" max="13823" width="9.140625" style="6"/>
    <col min="13824" max="13824" width="15.85546875" style="6" customWidth="1"/>
    <col min="13825" max="13825" width="15.28515625" style="6" customWidth="1"/>
    <col min="13826" max="13826" width="16.85546875" style="6" customWidth="1"/>
    <col min="13827" max="13827" width="21.42578125" style="6" customWidth="1"/>
    <col min="13828" max="13828" width="16.7109375" style="6" customWidth="1"/>
    <col min="13829" max="13829" width="17.7109375" style="6" customWidth="1"/>
    <col min="13830" max="13830" width="16.140625" style="6" customWidth="1"/>
    <col min="13831" max="13831" width="27.140625" style="6" customWidth="1"/>
    <col min="13832" max="13832" width="12.42578125" style="6" customWidth="1"/>
    <col min="13833" max="13833" width="11.7109375" style="6" customWidth="1"/>
    <col min="13834" max="13834" width="18.140625" style="6" customWidth="1"/>
    <col min="13835" max="13835" width="18.28515625" style="6" customWidth="1"/>
    <col min="13836" max="13836" width="16.7109375" style="6" customWidth="1"/>
    <col min="13837" max="13837" width="17.85546875" style="6" customWidth="1"/>
    <col min="13838" max="13838" width="16.85546875" style="6" customWidth="1"/>
    <col min="13839" max="13839" width="15.7109375" style="6" bestFit="1" customWidth="1"/>
    <col min="13840" max="13840" width="15.28515625" style="6" customWidth="1"/>
    <col min="13841" max="13841" width="24.7109375" style="6" customWidth="1"/>
    <col min="13842" max="13842" width="10.28515625" style="6" customWidth="1"/>
    <col min="13843" max="13843" width="9.28515625" style="6" bestFit="1" customWidth="1"/>
    <col min="13844" max="14079" width="9.140625" style="6"/>
    <col min="14080" max="14080" width="15.85546875" style="6" customWidth="1"/>
    <col min="14081" max="14081" width="15.28515625" style="6" customWidth="1"/>
    <col min="14082" max="14082" width="16.85546875" style="6" customWidth="1"/>
    <col min="14083" max="14083" width="21.42578125" style="6" customWidth="1"/>
    <col min="14084" max="14084" width="16.7109375" style="6" customWidth="1"/>
    <col min="14085" max="14085" width="17.7109375" style="6" customWidth="1"/>
    <col min="14086" max="14086" width="16.140625" style="6" customWidth="1"/>
    <col min="14087" max="14087" width="27.140625" style="6" customWidth="1"/>
    <col min="14088" max="14088" width="12.42578125" style="6" customWidth="1"/>
    <col min="14089" max="14089" width="11.7109375" style="6" customWidth="1"/>
    <col min="14090" max="14090" width="18.140625" style="6" customWidth="1"/>
    <col min="14091" max="14091" width="18.28515625" style="6" customWidth="1"/>
    <col min="14092" max="14092" width="16.7109375" style="6" customWidth="1"/>
    <col min="14093" max="14093" width="17.85546875" style="6" customWidth="1"/>
    <col min="14094" max="14094" width="16.85546875" style="6" customWidth="1"/>
    <col min="14095" max="14095" width="15.7109375" style="6" bestFit="1" customWidth="1"/>
    <col min="14096" max="14096" width="15.28515625" style="6" customWidth="1"/>
    <col min="14097" max="14097" width="24.7109375" style="6" customWidth="1"/>
    <col min="14098" max="14098" width="10.28515625" style="6" customWidth="1"/>
    <col min="14099" max="14099" width="9.28515625" style="6" bestFit="1" customWidth="1"/>
    <col min="14100" max="14335" width="9.140625" style="6"/>
    <col min="14336" max="14336" width="15.85546875" style="6" customWidth="1"/>
    <col min="14337" max="14337" width="15.28515625" style="6" customWidth="1"/>
    <col min="14338" max="14338" width="16.85546875" style="6" customWidth="1"/>
    <col min="14339" max="14339" width="21.42578125" style="6" customWidth="1"/>
    <col min="14340" max="14340" width="16.7109375" style="6" customWidth="1"/>
    <col min="14341" max="14341" width="17.7109375" style="6" customWidth="1"/>
    <col min="14342" max="14342" width="16.140625" style="6" customWidth="1"/>
    <col min="14343" max="14343" width="27.140625" style="6" customWidth="1"/>
    <col min="14344" max="14344" width="12.42578125" style="6" customWidth="1"/>
    <col min="14345" max="14345" width="11.7109375" style="6" customWidth="1"/>
    <col min="14346" max="14346" width="18.140625" style="6" customWidth="1"/>
    <col min="14347" max="14347" width="18.28515625" style="6" customWidth="1"/>
    <col min="14348" max="14348" width="16.7109375" style="6" customWidth="1"/>
    <col min="14349" max="14349" width="17.85546875" style="6" customWidth="1"/>
    <col min="14350" max="14350" width="16.85546875" style="6" customWidth="1"/>
    <col min="14351" max="14351" width="15.7109375" style="6" bestFit="1" customWidth="1"/>
    <col min="14352" max="14352" width="15.28515625" style="6" customWidth="1"/>
    <col min="14353" max="14353" width="24.7109375" style="6" customWidth="1"/>
    <col min="14354" max="14354" width="10.28515625" style="6" customWidth="1"/>
    <col min="14355" max="14355" width="9.28515625" style="6" bestFit="1" customWidth="1"/>
    <col min="14356" max="14591" width="9.140625" style="6"/>
    <col min="14592" max="14592" width="15.85546875" style="6" customWidth="1"/>
    <col min="14593" max="14593" width="15.28515625" style="6" customWidth="1"/>
    <col min="14594" max="14594" width="16.85546875" style="6" customWidth="1"/>
    <col min="14595" max="14595" width="21.42578125" style="6" customWidth="1"/>
    <col min="14596" max="14596" width="16.7109375" style="6" customWidth="1"/>
    <col min="14597" max="14597" width="17.7109375" style="6" customWidth="1"/>
    <col min="14598" max="14598" width="16.140625" style="6" customWidth="1"/>
    <col min="14599" max="14599" width="27.140625" style="6" customWidth="1"/>
    <col min="14600" max="14600" width="12.42578125" style="6" customWidth="1"/>
    <col min="14601" max="14601" width="11.7109375" style="6" customWidth="1"/>
    <col min="14602" max="14602" width="18.140625" style="6" customWidth="1"/>
    <col min="14603" max="14603" width="18.28515625" style="6" customWidth="1"/>
    <col min="14604" max="14604" width="16.7109375" style="6" customWidth="1"/>
    <col min="14605" max="14605" width="17.85546875" style="6" customWidth="1"/>
    <col min="14606" max="14606" width="16.85546875" style="6" customWidth="1"/>
    <col min="14607" max="14607" width="15.7109375" style="6" bestFit="1" customWidth="1"/>
    <col min="14608" max="14608" width="15.28515625" style="6" customWidth="1"/>
    <col min="14609" max="14609" width="24.7109375" style="6" customWidth="1"/>
    <col min="14610" max="14610" width="10.28515625" style="6" customWidth="1"/>
    <col min="14611" max="14611" width="9.28515625" style="6" bestFit="1" customWidth="1"/>
    <col min="14612" max="14847" width="9.140625" style="6"/>
    <col min="14848" max="14848" width="15.85546875" style="6" customWidth="1"/>
    <col min="14849" max="14849" width="15.28515625" style="6" customWidth="1"/>
    <col min="14850" max="14850" width="16.85546875" style="6" customWidth="1"/>
    <col min="14851" max="14851" width="21.42578125" style="6" customWidth="1"/>
    <col min="14852" max="14852" width="16.7109375" style="6" customWidth="1"/>
    <col min="14853" max="14853" width="17.7109375" style="6" customWidth="1"/>
    <col min="14854" max="14854" width="16.140625" style="6" customWidth="1"/>
    <col min="14855" max="14855" width="27.140625" style="6" customWidth="1"/>
    <col min="14856" max="14856" width="12.42578125" style="6" customWidth="1"/>
    <col min="14857" max="14857" width="11.7109375" style="6" customWidth="1"/>
    <col min="14858" max="14858" width="18.140625" style="6" customWidth="1"/>
    <col min="14859" max="14859" width="18.28515625" style="6" customWidth="1"/>
    <col min="14860" max="14860" width="16.7109375" style="6" customWidth="1"/>
    <col min="14861" max="14861" width="17.85546875" style="6" customWidth="1"/>
    <col min="14862" max="14862" width="16.85546875" style="6" customWidth="1"/>
    <col min="14863" max="14863" width="15.7109375" style="6" bestFit="1" customWidth="1"/>
    <col min="14864" max="14864" width="15.28515625" style="6" customWidth="1"/>
    <col min="14865" max="14865" width="24.7109375" style="6" customWidth="1"/>
    <col min="14866" max="14866" width="10.28515625" style="6" customWidth="1"/>
    <col min="14867" max="14867" width="9.28515625" style="6" bestFit="1" customWidth="1"/>
    <col min="14868" max="15103" width="9.140625" style="6"/>
    <col min="15104" max="15104" width="15.85546875" style="6" customWidth="1"/>
    <col min="15105" max="15105" width="15.28515625" style="6" customWidth="1"/>
    <col min="15106" max="15106" width="16.85546875" style="6" customWidth="1"/>
    <col min="15107" max="15107" width="21.42578125" style="6" customWidth="1"/>
    <col min="15108" max="15108" width="16.7109375" style="6" customWidth="1"/>
    <col min="15109" max="15109" width="17.7109375" style="6" customWidth="1"/>
    <col min="15110" max="15110" width="16.140625" style="6" customWidth="1"/>
    <col min="15111" max="15111" width="27.140625" style="6" customWidth="1"/>
    <col min="15112" max="15112" width="12.42578125" style="6" customWidth="1"/>
    <col min="15113" max="15113" width="11.7109375" style="6" customWidth="1"/>
    <col min="15114" max="15114" width="18.140625" style="6" customWidth="1"/>
    <col min="15115" max="15115" width="18.28515625" style="6" customWidth="1"/>
    <col min="15116" max="15116" width="16.7109375" style="6" customWidth="1"/>
    <col min="15117" max="15117" width="17.85546875" style="6" customWidth="1"/>
    <col min="15118" max="15118" width="16.85546875" style="6" customWidth="1"/>
    <col min="15119" max="15119" width="15.7109375" style="6" bestFit="1" customWidth="1"/>
    <col min="15120" max="15120" width="15.28515625" style="6" customWidth="1"/>
    <col min="15121" max="15121" width="24.7109375" style="6" customWidth="1"/>
    <col min="15122" max="15122" width="10.28515625" style="6" customWidth="1"/>
    <col min="15123" max="15123" width="9.28515625" style="6" bestFit="1" customWidth="1"/>
    <col min="15124" max="15359" width="9.140625" style="6"/>
    <col min="15360" max="15360" width="15.85546875" style="6" customWidth="1"/>
    <col min="15361" max="15361" width="15.28515625" style="6" customWidth="1"/>
    <col min="15362" max="15362" width="16.85546875" style="6" customWidth="1"/>
    <col min="15363" max="15363" width="21.42578125" style="6" customWidth="1"/>
    <col min="15364" max="15364" width="16.7109375" style="6" customWidth="1"/>
    <col min="15365" max="15365" width="17.7109375" style="6" customWidth="1"/>
    <col min="15366" max="15366" width="16.140625" style="6" customWidth="1"/>
    <col min="15367" max="15367" width="27.140625" style="6" customWidth="1"/>
    <col min="15368" max="15368" width="12.42578125" style="6" customWidth="1"/>
    <col min="15369" max="15369" width="11.7109375" style="6" customWidth="1"/>
    <col min="15370" max="15370" width="18.140625" style="6" customWidth="1"/>
    <col min="15371" max="15371" width="18.28515625" style="6" customWidth="1"/>
    <col min="15372" max="15372" width="16.7109375" style="6" customWidth="1"/>
    <col min="15373" max="15373" width="17.85546875" style="6" customWidth="1"/>
    <col min="15374" max="15374" width="16.85546875" style="6" customWidth="1"/>
    <col min="15375" max="15375" width="15.7109375" style="6" bestFit="1" customWidth="1"/>
    <col min="15376" max="15376" width="15.28515625" style="6" customWidth="1"/>
    <col min="15377" max="15377" width="24.7109375" style="6" customWidth="1"/>
    <col min="15378" max="15378" width="10.28515625" style="6" customWidth="1"/>
    <col min="15379" max="15379" width="9.28515625" style="6" bestFit="1" customWidth="1"/>
    <col min="15380" max="15615" width="9.140625" style="6"/>
    <col min="15616" max="15616" width="15.85546875" style="6" customWidth="1"/>
    <col min="15617" max="15617" width="15.28515625" style="6" customWidth="1"/>
    <col min="15618" max="15618" width="16.85546875" style="6" customWidth="1"/>
    <col min="15619" max="15619" width="21.42578125" style="6" customWidth="1"/>
    <col min="15620" max="15620" width="16.7109375" style="6" customWidth="1"/>
    <col min="15621" max="15621" width="17.7109375" style="6" customWidth="1"/>
    <col min="15622" max="15622" width="16.140625" style="6" customWidth="1"/>
    <col min="15623" max="15623" width="27.140625" style="6" customWidth="1"/>
    <col min="15624" max="15624" width="12.42578125" style="6" customWidth="1"/>
    <col min="15625" max="15625" width="11.7109375" style="6" customWidth="1"/>
    <col min="15626" max="15626" width="18.140625" style="6" customWidth="1"/>
    <col min="15627" max="15627" width="18.28515625" style="6" customWidth="1"/>
    <col min="15628" max="15628" width="16.7109375" style="6" customWidth="1"/>
    <col min="15629" max="15629" width="17.85546875" style="6" customWidth="1"/>
    <col min="15630" max="15630" width="16.85546875" style="6" customWidth="1"/>
    <col min="15631" max="15631" width="15.7109375" style="6" bestFit="1" customWidth="1"/>
    <col min="15632" max="15632" width="15.28515625" style="6" customWidth="1"/>
    <col min="15633" max="15633" width="24.7109375" style="6" customWidth="1"/>
    <col min="15634" max="15634" width="10.28515625" style="6" customWidth="1"/>
    <col min="15635" max="15635" width="9.28515625" style="6" bestFit="1" customWidth="1"/>
    <col min="15636" max="15871" width="9.140625" style="6"/>
    <col min="15872" max="15872" width="15.85546875" style="6" customWidth="1"/>
    <col min="15873" max="15873" width="15.28515625" style="6" customWidth="1"/>
    <col min="15874" max="15874" width="16.85546875" style="6" customWidth="1"/>
    <col min="15875" max="15875" width="21.42578125" style="6" customWidth="1"/>
    <col min="15876" max="15876" width="16.7109375" style="6" customWidth="1"/>
    <col min="15877" max="15877" width="17.7109375" style="6" customWidth="1"/>
    <col min="15878" max="15878" width="16.140625" style="6" customWidth="1"/>
    <col min="15879" max="15879" width="27.140625" style="6" customWidth="1"/>
    <col min="15880" max="15880" width="12.42578125" style="6" customWidth="1"/>
    <col min="15881" max="15881" width="11.7109375" style="6" customWidth="1"/>
    <col min="15882" max="15882" width="18.140625" style="6" customWidth="1"/>
    <col min="15883" max="15883" width="18.28515625" style="6" customWidth="1"/>
    <col min="15884" max="15884" width="16.7109375" style="6" customWidth="1"/>
    <col min="15885" max="15885" width="17.85546875" style="6" customWidth="1"/>
    <col min="15886" max="15886" width="16.85546875" style="6" customWidth="1"/>
    <col min="15887" max="15887" width="15.7109375" style="6" bestFit="1" customWidth="1"/>
    <col min="15888" max="15888" width="15.28515625" style="6" customWidth="1"/>
    <col min="15889" max="15889" width="24.7109375" style="6" customWidth="1"/>
    <col min="15890" max="15890" width="10.28515625" style="6" customWidth="1"/>
    <col min="15891" max="15891" width="9.28515625" style="6" bestFit="1" customWidth="1"/>
    <col min="15892" max="16127" width="9.140625" style="6"/>
    <col min="16128" max="16128" width="15.85546875" style="6" customWidth="1"/>
    <col min="16129" max="16129" width="15.28515625" style="6" customWidth="1"/>
    <col min="16130" max="16130" width="16.85546875" style="6" customWidth="1"/>
    <col min="16131" max="16131" width="21.42578125" style="6" customWidth="1"/>
    <col min="16132" max="16132" width="16.7109375" style="6" customWidth="1"/>
    <col min="16133" max="16133" width="17.7109375" style="6" customWidth="1"/>
    <col min="16134" max="16134" width="16.140625" style="6" customWidth="1"/>
    <col min="16135" max="16135" width="27.140625" style="6" customWidth="1"/>
    <col min="16136" max="16136" width="12.42578125" style="6" customWidth="1"/>
    <col min="16137" max="16137" width="11.7109375" style="6" customWidth="1"/>
    <col min="16138" max="16138" width="18.140625" style="6" customWidth="1"/>
    <col min="16139" max="16139" width="18.28515625" style="6" customWidth="1"/>
    <col min="16140" max="16140" width="16.7109375" style="6" customWidth="1"/>
    <col min="16141" max="16141" width="17.85546875" style="6" customWidth="1"/>
    <col min="16142" max="16142" width="16.85546875" style="6" customWidth="1"/>
    <col min="16143" max="16143" width="15.7109375" style="6" bestFit="1" customWidth="1"/>
    <col min="16144" max="16144" width="15.28515625" style="6" customWidth="1"/>
    <col min="16145" max="16145" width="24.7109375" style="6" customWidth="1"/>
    <col min="16146" max="16146" width="10.28515625" style="6" customWidth="1"/>
    <col min="16147" max="16147" width="9.28515625" style="6" bestFit="1" customWidth="1"/>
    <col min="16148" max="16384" width="9.140625" style="6"/>
  </cols>
  <sheetData>
    <row r="1" spans="1:26" ht="24.75" customHeight="1" thickTop="1" thickBot="1" x14ac:dyDescent="0.25">
      <c r="A1" s="414" t="s">
        <v>769</v>
      </c>
      <c r="B1" s="414"/>
      <c r="C1" s="414"/>
      <c r="D1" s="414"/>
      <c r="E1" s="414"/>
      <c r="F1" s="414"/>
      <c r="G1" s="414"/>
      <c r="H1" s="414"/>
      <c r="I1" s="414"/>
      <c r="J1" s="414"/>
      <c r="K1" s="414"/>
      <c r="L1" s="414"/>
      <c r="M1" s="414"/>
      <c r="N1" s="414"/>
      <c r="O1" s="414"/>
      <c r="P1" s="414"/>
      <c r="Q1" s="414"/>
      <c r="R1" s="414"/>
      <c r="S1" s="414"/>
      <c r="T1" s="414"/>
      <c r="U1" s="364"/>
    </row>
    <row r="2" spans="1:26" ht="81" customHeight="1" thickTop="1" thickBot="1" x14ac:dyDescent="0.25">
      <c r="A2" s="2" t="s">
        <v>0</v>
      </c>
      <c r="B2" s="2" t="s">
        <v>1</v>
      </c>
      <c r="C2" s="2" t="s">
        <v>2</v>
      </c>
      <c r="D2" s="3" t="s">
        <v>177</v>
      </c>
      <c r="E2" s="2" t="s">
        <v>4</v>
      </c>
      <c r="F2" s="2" t="s">
        <v>5</v>
      </c>
      <c r="G2" s="2" t="s">
        <v>6</v>
      </c>
      <c r="H2" s="366" t="s">
        <v>178</v>
      </c>
      <c r="I2" s="2" t="s">
        <v>7</v>
      </c>
      <c r="J2" s="2" t="s">
        <v>8</v>
      </c>
      <c r="K2" s="97" t="s">
        <v>1021</v>
      </c>
      <c r="L2" s="2" t="s">
        <v>9</v>
      </c>
      <c r="M2" s="2" t="s">
        <v>10</v>
      </c>
      <c r="N2" s="2" t="s">
        <v>11</v>
      </c>
      <c r="O2" s="2" t="s">
        <v>12</v>
      </c>
      <c r="P2" s="2" t="s">
        <v>13</v>
      </c>
      <c r="Q2" s="2" t="s">
        <v>14</v>
      </c>
      <c r="R2" s="4" t="s">
        <v>15</v>
      </c>
      <c r="S2" s="2" t="s">
        <v>16</v>
      </c>
      <c r="T2" s="346" t="s">
        <v>17</v>
      </c>
      <c r="U2" s="53" t="s">
        <v>282</v>
      </c>
      <c r="V2" s="5"/>
      <c r="W2" s="5"/>
      <c r="X2" s="5"/>
      <c r="Y2" s="5"/>
      <c r="Z2" s="5"/>
    </row>
    <row r="3" spans="1:26" ht="48" customHeight="1" thickTop="1" thickBot="1" x14ac:dyDescent="0.25">
      <c r="A3" s="415" t="s">
        <v>180</v>
      </c>
      <c r="B3" s="415"/>
      <c r="C3" s="415"/>
      <c r="D3" s="415"/>
      <c r="E3" s="415"/>
      <c r="F3" s="415"/>
      <c r="G3" s="415"/>
      <c r="H3" s="415"/>
      <c r="I3" s="415"/>
      <c r="J3" s="415"/>
      <c r="K3" s="415"/>
      <c r="L3" s="415"/>
      <c r="M3" s="415"/>
      <c r="N3" s="415"/>
      <c r="O3" s="415"/>
      <c r="P3" s="415"/>
      <c r="Q3" s="415"/>
      <c r="R3" s="415"/>
      <c r="S3" s="415"/>
      <c r="T3" s="415"/>
      <c r="U3" s="365"/>
      <c r="V3" s="5"/>
      <c r="W3" s="5"/>
      <c r="X3" s="5"/>
      <c r="Y3" s="5"/>
      <c r="Z3" s="5"/>
    </row>
    <row r="4" spans="1:26" s="10" customFormat="1" ht="187.5" customHeight="1" thickTop="1" thickBot="1" x14ac:dyDescent="0.3">
      <c r="A4" s="361" t="s">
        <v>18</v>
      </c>
      <c r="B4" s="79" t="s">
        <v>19</v>
      </c>
      <c r="C4" s="79" t="s">
        <v>20</v>
      </c>
      <c r="D4" s="79" t="s">
        <v>21</v>
      </c>
      <c r="E4" s="79" t="s">
        <v>22</v>
      </c>
      <c r="F4" s="1" t="s">
        <v>23</v>
      </c>
      <c r="G4" s="1" t="s">
        <v>24</v>
      </c>
      <c r="H4" s="37" t="s">
        <v>38</v>
      </c>
      <c r="I4" s="1" t="s">
        <v>25</v>
      </c>
      <c r="J4" s="7" t="s">
        <v>26</v>
      </c>
      <c r="K4" s="7" t="s">
        <v>26</v>
      </c>
      <c r="L4" s="80" t="s">
        <v>27</v>
      </c>
      <c r="M4" s="7" t="s">
        <v>28</v>
      </c>
      <c r="N4" s="79" t="s">
        <v>29</v>
      </c>
      <c r="O4" s="79" t="s">
        <v>30</v>
      </c>
      <c r="P4" s="79" t="s">
        <v>1017</v>
      </c>
      <c r="Q4" s="79" t="s">
        <v>31</v>
      </c>
      <c r="R4" s="7" t="s">
        <v>26</v>
      </c>
      <c r="S4" s="1" t="s">
        <v>181</v>
      </c>
      <c r="T4" s="346" t="s">
        <v>33</v>
      </c>
      <c r="U4" s="366">
        <v>1</v>
      </c>
      <c r="V4" s="9"/>
      <c r="W4" s="9"/>
      <c r="X4" s="9"/>
      <c r="Y4" s="9"/>
      <c r="Z4" s="9"/>
    </row>
    <row r="5" spans="1:26" s="10" customFormat="1" ht="153.75" customHeight="1" thickTop="1" thickBot="1" x14ac:dyDescent="0.3">
      <c r="A5" s="361" t="s">
        <v>34</v>
      </c>
      <c r="B5" s="79" t="s">
        <v>19</v>
      </c>
      <c r="C5" s="79" t="s">
        <v>1142</v>
      </c>
      <c r="D5" s="79" t="s">
        <v>35</v>
      </c>
      <c r="E5" s="79" t="s">
        <v>36</v>
      </c>
      <c r="F5" s="1" t="s">
        <v>37</v>
      </c>
      <c r="G5" s="1" t="s">
        <v>24</v>
      </c>
      <c r="H5" s="37" t="s">
        <v>38</v>
      </c>
      <c r="I5" s="1" t="s">
        <v>25</v>
      </c>
      <c r="J5" s="7" t="s">
        <v>26</v>
      </c>
      <c r="K5" s="7" t="s">
        <v>26</v>
      </c>
      <c r="L5" s="80" t="s">
        <v>27</v>
      </c>
      <c r="M5" s="7" t="s">
        <v>28</v>
      </c>
      <c r="N5" s="7" t="s">
        <v>38</v>
      </c>
      <c r="O5" s="7" t="s">
        <v>38</v>
      </c>
      <c r="P5" s="7" t="s">
        <v>38</v>
      </c>
      <c r="Q5" s="1" t="s">
        <v>39</v>
      </c>
      <c r="R5" s="7" t="s">
        <v>26</v>
      </c>
      <c r="S5" s="7" t="s">
        <v>40</v>
      </c>
      <c r="T5" s="346" t="s">
        <v>33</v>
      </c>
      <c r="U5" s="366">
        <v>2</v>
      </c>
      <c r="V5" s="9"/>
      <c r="W5" s="9"/>
      <c r="X5" s="9"/>
      <c r="Y5" s="9"/>
      <c r="Z5" s="9"/>
    </row>
    <row r="6" spans="1:26" s="10" customFormat="1" ht="114" customHeight="1" thickTop="1" thickBot="1" x14ac:dyDescent="0.3">
      <c r="A6" s="362" t="s">
        <v>55</v>
      </c>
      <c r="B6" s="79" t="s">
        <v>56</v>
      </c>
      <c r="C6" s="79" t="s">
        <v>1063</v>
      </c>
      <c r="D6" s="79">
        <v>151</v>
      </c>
      <c r="E6" s="79">
        <v>151</v>
      </c>
      <c r="F6" s="1" t="s">
        <v>182</v>
      </c>
      <c r="G6" s="1" t="s">
        <v>24</v>
      </c>
      <c r="H6" s="37" t="s">
        <v>38</v>
      </c>
      <c r="I6" s="1" t="s">
        <v>25</v>
      </c>
      <c r="J6" s="7" t="s">
        <v>26</v>
      </c>
      <c r="K6" s="7" t="s">
        <v>26</v>
      </c>
      <c r="L6" s="80" t="s">
        <v>27</v>
      </c>
      <c r="M6" s="7" t="s">
        <v>28</v>
      </c>
      <c r="N6" s="134">
        <v>70</v>
      </c>
      <c r="O6" s="1">
        <v>50</v>
      </c>
      <c r="P6" s="1">
        <v>10</v>
      </c>
      <c r="Q6" s="1">
        <v>21</v>
      </c>
      <c r="R6" s="7" t="s">
        <v>26</v>
      </c>
      <c r="S6" s="7" t="s">
        <v>183</v>
      </c>
      <c r="T6" s="346" t="s">
        <v>57</v>
      </c>
      <c r="U6" s="366">
        <v>3</v>
      </c>
      <c r="V6" s="9"/>
      <c r="W6" s="9"/>
      <c r="X6" s="9"/>
      <c r="Y6" s="9"/>
      <c r="Z6" s="9"/>
    </row>
    <row r="7" spans="1:26" s="10" customFormat="1" ht="134.25" customHeight="1" thickTop="1" thickBot="1" x14ac:dyDescent="0.3">
      <c r="A7" s="362" t="s">
        <v>55</v>
      </c>
      <c r="B7" s="79" t="s">
        <v>56</v>
      </c>
      <c r="C7" s="79" t="s">
        <v>860</v>
      </c>
      <c r="D7" s="79" t="s">
        <v>184</v>
      </c>
      <c r="E7" s="79" t="s">
        <v>1185</v>
      </c>
      <c r="F7" s="1" t="s">
        <v>58</v>
      </c>
      <c r="G7" s="1" t="s">
        <v>24</v>
      </c>
      <c r="H7" s="37" t="s">
        <v>38</v>
      </c>
      <c r="I7" s="1" t="s">
        <v>25</v>
      </c>
      <c r="J7" s="7" t="s">
        <v>59</v>
      </c>
      <c r="K7" s="7" t="s">
        <v>59</v>
      </c>
      <c r="L7" s="80" t="s">
        <v>27</v>
      </c>
      <c r="M7" s="7" t="s">
        <v>28</v>
      </c>
      <c r="N7" s="1" t="s">
        <v>38</v>
      </c>
      <c r="O7" s="1" t="s">
        <v>60</v>
      </c>
      <c r="P7" s="1" t="s">
        <v>1001</v>
      </c>
      <c r="Q7" s="1" t="s">
        <v>61</v>
      </c>
      <c r="R7" s="7" t="s">
        <v>26</v>
      </c>
      <c r="S7" s="1" t="s">
        <v>185</v>
      </c>
      <c r="T7" s="346" t="s">
        <v>57</v>
      </c>
      <c r="U7" s="366">
        <v>4</v>
      </c>
      <c r="V7" s="9"/>
      <c r="W7" s="9"/>
      <c r="X7" s="9"/>
      <c r="Y7" s="9"/>
      <c r="Z7" s="9"/>
    </row>
    <row r="8" spans="1:26" s="10" customFormat="1" ht="134.25" customHeight="1" thickTop="1" thickBot="1" x14ac:dyDescent="0.3">
      <c r="A8" s="362" t="s">
        <v>55</v>
      </c>
      <c r="B8" s="79" t="s">
        <v>56</v>
      </c>
      <c r="C8" s="79" t="s">
        <v>861</v>
      </c>
      <c r="D8" s="79" t="s">
        <v>790</v>
      </c>
      <c r="E8" s="79" t="s">
        <v>791</v>
      </c>
      <c r="F8" s="1" t="s">
        <v>792</v>
      </c>
      <c r="G8" s="1" t="s">
        <v>24</v>
      </c>
      <c r="H8" s="37" t="s">
        <v>38</v>
      </c>
      <c r="I8" s="1" t="s">
        <v>25</v>
      </c>
      <c r="J8" s="7" t="s">
        <v>59</v>
      </c>
      <c r="K8" s="7" t="s">
        <v>59</v>
      </c>
      <c r="L8" s="80" t="s">
        <v>27</v>
      </c>
      <c r="M8" s="7" t="s">
        <v>28</v>
      </c>
      <c r="N8" s="1" t="s">
        <v>794</v>
      </c>
      <c r="O8" s="1" t="s">
        <v>793</v>
      </c>
      <c r="P8" s="1" t="s">
        <v>795</v>
      </c>
      <c r="Q8" s="1" t="s">
        <v>796</v>
      </c>
      <c r="R8" s="7" t="s">
        <v>26</v>
      </c>
      <c r="S8" s="1" t="s">
        <v>797</v>
      </c>
      <c r="T8" s="346" t="s">
        <v>57</v>
      </c>
      <c r="U8" s="366">
        <v>5</v>
      </c>
      <c r="V8" s="9"/>
      <c r="W8" s="9"/>
      <c r="X8" s="9"/>
      <c r="Y8" s="9"/>
      <c r="Z8" s="9"/>
    </row>
    <row r="9" spans="1:26" s="10" customFormat="1" ht="176.25" customHeight="1" thickTop="1" thickBot="1" x14ac:dyDescent="0.3">
      <c r="A9" s="363" t="s">
        <v>55</v>
      </c>
      <c r="B9" s="79" t="s">
        <v>56</v>
      </c>
      <c r="C9" s="79" t="s">
        <v>1161</v>
      </c>
      <c r="D9" s="104">
        <v>4</v>
      </c>
      <c r="E9" s="104">
        <v>4</v>
      </c>
      <c r="F9" s="1" t="s">
        <v>63</v>
      </c>
      <c r="G9" s="1" t="s">
        <v>24</v>
      </c>
      <c r="H9" s="37" t="s">
        <v>38</v>
      </c>
      <c r="I9" s="11" t="s">
        <v>25</v>
      </c>
      <c r="J9" s="7" t="s">
        <v>59</v>
      </c>
      <c r="K9" s="7" t="s">
        <v>59</v>
      </c>
      <c r="L9" s="80" t="s">
        <v>27</v>
      </c>
      <c r="M9" s="7" t="s">
        <v>28</v>
      </c>
      <c r="N9" s="135" t="s">
        <v>38</v>
      </c>
      <c r="O9" s="135" t="s">
        <v>38</v>
      </c>
      <c r="P9" s="135" t="s">
        <v>38</v>
      </c>
      <c r="Q9" s="135">
        <v>4</v>
      </c>
      <c r="R9" s="7" t="s">
        <v>26</v>
      </c>
      <c r="S9" s="7" t="s">
        <v>64</v>
      </c>
      <c r="T9" s="346" t="s">
        <v>57</v>
      </c>
      <c r="U9" s="366">
        <v>6</v>
      </c>
      <c r="V9" s="9"/>
      <c r="W9" s="9"/>
      <c r="X9" s="9"/>
      <c r="Y9" s="9"/>
      <c r="Z9" s="9"/>
    </row>
    <row r="10" spans="1:26" s="10" customFormat="1" ht="180.75" customHeight="1" thickTop="1" thickBot="1" x14ac:dyDescent="0.3">
      <c r="A10" s="362" t="s">
        <v>78</v>
      </c>
      <c r="B10" s="79" t="s">
        <v>79</v>
      </c>
      <c r="C10" s="79" t="s">
        <v>1162</v>
      </c>
      <c r="D10" s="79" t="s">
        <v>186</v>
      </c>
      <c r="E10" s="79" t="s">
        <v>186</v>
      </c>
      <c r="F10" s="1" t="s">
        <v>121</v>
      </c>
      <c r="G10" s="1" t="s">
        <v>24</v>
      </c>
      <c r="H10" s="37" t="s">
        <v>38</v>
      </c>
      <c r="I10" s="1" t="s">
        <v>25</v>
      </c>
      <c r="J10" s="7" t="s">
        <v>26</v>
      </c>
      <c r="K10" s="7" t="s">
        <v>26</v>
      </c>
      <c r="L10" s="80" t="s">
        <v>27</v>
      </c>
      <c r="M10" s="7" t="s">
        <v>28</v>
      </c>
      <c r="N10" s="1" t="s">
        <v>186</v>
      </c>
      <c r="O10" s="1" t="s">
        <v>186</v>
      </c>
      <c r="P10" s="1" t="s">
        <v>186</v>
      </c>
      <c r="Q10" s="1" t="s">
        <v>186</v>
      </c>
      <c r="R10" s="7" t="s">
        <v>26</v>
      </c>
      <c r="S10" s="12" t="s">
        <v>187</v>
      </c>
      <c r="T10" s="346" t="s">
        <v>88</v>
      </c>
      <c r="U10" s="366">
        <v>7</v>
      </c>
      <c r="V10" s="9"/>
      <c r="W10" s="9"/>
      <c r="X10" s="9"/>
      <c r="Y10" s="9"/>
      <c r="Z10" s="9"/>
    </row>
    <row r="11" spans="1:26" ht="43.5" customHeight="1" thickTop="1" thickBot="1" x14ac:dyDescent="0.25">
      <c r="A11" s="413" t="s">
        <v>188</v>
      </c>
      <c r="B11" s="413"/>
      <c r="C11" s="413"/>
      <c r="D11" s="413"/>
      <c r="E11" s="413"/>
      <c r="F11" s="413"/>
      <c r="G11" s="413"/>
      <c r="H11" s="413"/>
      <c r="I11" s="413"/>
      <c r="J11" s="413"/>
      <c r="K11" s="413"/>
      <c r="L11" s="413"/>
      <c r="M11" s="413"/>
      <c r="N11" s="413"/>
      <c r="O11" s="413"/>
      <c r="P11" s="413"/>
      <c r="Q11" s="413"/>
      <c r="R11" s="413"/>
      <c r="S11" s="413"/>
      <c r="T11" s="413"/>
      <c r="U11" s="367"/>
      <c r="V11" s="13"/>
      <c r="W11" s="13"/>
      <c r="X11" s="13"/>
      <c r="Y11" s="13"/>
      <c r="Z11" s="13"/>
    </row>
    <row r="12" spans="1:26" s="302" customFormat="1" ht="111" customHeight="1" thickTop="1" thickBot="1" x14ac:dyDescent="0.25">
      <c r="A12" s="329" t="s">
        <v>189</v>
      </c>
      <c r="B12" s="56" t="s">
        <v>73</v>
      </c>
      <c r="C12" s="56" t="s">
        <v>1067</v>
      </c>
      <c r="D12" s="384">
        <v>46637</v>
      </c>
      <c r="E12" s="327">
        <v>12787</v>
      </c>
      <c r="F12" s="56" t="s">
        <v>189</v>
      </c>
      <c r="G12" s="56" t="s">
        <v>244</v>
      </c>
      <c r="H12" s="57" t="s">
        <v>244</v>
      </c>
      <c r="I12" s="57" t="s">
        <v>203</v>
      </c>
      <c r="J12" s="59" t="s">
        <v>26</v>
      </c>
      <c r="K12" s="59" t="s">
        <v>26</v>
      </c>
      <c r="L12" s="80" t="s">
        <v>27</v>
      </c>
      <c r="M12" s="80" t="s">
        <v>28</v>
      </c>
      <c r="N12" s="57" t="s">
        <v>1208</v>
      </c>
      <c r="O12" s="57" t="s">
        <v>1208</v>
      </c>
      <c r="P12" s="57" t="s">
        <v>1208</v>
      </c>
      <c r="Q12" s="57" t="s">
        <v>1208</v>
      </c>
      <c r="R12" s="17" t="s">
        <v>190</v>
      </c>
      <c r="S12" s="56" t="s">
        <v>1069</v>
      </c>
      <c r="T12" s="347" t="s">
        <v>191</v>
      </c>
      <c r="U12" s="368">
        <v>8</v>
      </c>
      <c r="V12" s="301"/>
      <c r="W12" s="301"/>
      <c r="X12" s="301"/>
      <c r="Y12" s="301"/>
      <c r="Z12" s="301"/>
    </row>
    <row r="13" spans="1:26" ht="150.75" customHeight="1" thickTop="1" thickBot="1" x14ac:dyDescent="0.25">
      <c r="A13" s="325" t="s">
        <v>189</v>
      </c>
      <c r="B13" s="56" t="s">
        <v>73</v>
      </c>
      <c r="C13" s="56" t="s">
        <v>332</v>
      </c>
      <c r="D13" s="384">
        <v>46637</v>
      </c>
      <c r="E13" s="306">
        <v>12787</v>
      </c>
      <c r="F13" s="56" t="s">
        <v>189</v>
      </c>
      <c r="G13" s="56" t="s">
        <v>333</v>
      </c>
      <c r="H13" s="57" t="s">
        <v>333</v>
      </c>
      <c r="I13" s="57" t="s">
        <v>203</v>
      </c>
      <c r="J13" s="59" t="s">
        <v>26</v>
      </c>
      <c r="K13" s="59" t="s">
        <v>26</v>
      </c>
      <c r="L13" s="80" t="s">
        <v>27</v>
      </c>
      <c r="M13" s="80" t="s">
        <v>28</v>
      </c>
      <c r="N13" s="56" t="s">
        <v>1190</v>
      </c>
      <c r="O13" s="56" t="s">
        <v>1190</v>
      </c>
      <c r="P13" s="56" t="s">
        <v>1190</v>
      </c>
      <c r="Q13" s="56" t="s">
        <v>1190</v>
      </c>
      <c r="R13" s="17" t="s">
        <v>190</v>
      </c>
      <c r="S13" s="56" t="s">
        <v>334</v>
      </c>
      <c r="T13" s="347" t="s">
        <v>191</v>
      </c>
      <c r="U13" s="367">
        <v>9</v>
      </c>
      <c r="V13" s="13"/>
      <c r="W13" s="13"/>
      <c r="X13" s="13"/>
      <c r="Y13" s="13"/>
      <c r="Z13" s="13"/>
    </row>
    <row r="14" spans="1:26" ht="148.5" hidden="1" customHeight="1" thickTop="1" thickBot="1" x14ac:dyDescent="0.25">
      <c r="A14" s="4" t="s">
        <v>192</v>
      </c>
      <c r="B14" s="14" t="s">
        <v>73</v>
      </c>
      <c r="C14" s="14" t="s">
        <v>862</v>
      </c>
      <c r="D14" s="14">
        <v>3</v>
      </c>
      <c r="E14" s="14">
        <v>3</v>
      </c>
      <c r="F14" s="14" t="s">
        <v>193</v>
      </c>
      <c r="G14" s="14" t="s">
        <v>194</v>
      </c>
      <c r="H14" s="15" t="s">
        <v>195</v>
      </c>
      <c r="I14" s="15" t="s">
        <v>84</v>
      </c>
      <c r="J14" s="16">
        <v>12000000</v>
      </c>
      <c r="K14" s="16"/>
      <c r="L14" s="46">
        <v>42376</v>
      </c>
      <c r="M14" s="7" t="s">
        <v>28</v>
      </c>
      <c r="N14" s="14" t="s">
        <v>38</v>
      </c>
      <c r="O14" s="14" t="s">
        <v>38</v>
      </c>
      <c r="P14" s="14" t="s">
        <v>38</v>
      </c>
      <c r="Q14" s="14">
        <v>3</v>
      </c>
      <c r="R14" s="14" t="s">
        <v>196</v>
      </c>
      <c r="S14" s="14" t="s">
        <v>197</v>
      </c>
      <c r="T14" s="347" t="s">
        <v>198</v>
      </c>
      <c r="U14" s="369" t="s">
        <v>1030</v>
      </c>
      <c r="V14" s="13"/>
      <c r="W14" s="13"/>
      <c r="X14" s="13"/>
      <c r="Y14" s="13"/>
      <c r="Z14" s="13"/>
    </row>
    <row r="15" spans="1:26" s="133" customFormat="1" ht="148.5" customHeight="1" thickTop="1" thickBot="1" x14ac:dyDescent="0.25">
      <c r="A15" s="4" t="s">
        <v>199</v>
      </c>
      <c r="B15" s="14" t="s">
        <v>200</v>
      </c>
      <c r="C15" s="14" t="s">
        <v>1068</v>
      </c>
      <c r="D15" s="344">
        <v>0.93</v>
      </c>
      <c r="E15" s="345">
        <v>0.93300000000000005</v>
      </c>
      <c r="F15" s="14" t="s">
        <v>201</v>
      </c>
      <c r="G15" s="14" t="s">
        <v>24</v>
      </c>
      <c r="H15" s="15" t="s">
        <v>202</v>
      </c>
      <c r="I15" s="15" t="s">
        <v>203</v>
      </c>
      <c r="J15" s="18">
        <v>21824299</v>
      </c>
      <c r="K15" s="18">
        <v>16000000</v>
      </c>
      <c r="L15" s="80" t="s">
        <v>27</v>
      </c>
      <c r="M15" s="7" t="s">
        <v>28</v>
      </c>
      <c r="N15" s="14" t="s">
        <v>38</v>
      </c>
      <c r="O15" s="14" t="s">
        <v>38</v>
      </c>
      <c r="P15" s="14">
        <v>179</v>
      </c>
      <c r="Q15" s="345">
        <v>0.93300000000000005</v>
      </c>
      <c r="R15" s="18">
        <v>25000000</v>
      </c>
      <c r="S15" s="14" t="s">
        <v>204</v>
      </c>
      <c r="T15" s="347" t="s">
        <v>205</v>
      </c>
      <c r="U15" s="369">
        <v>10</v>
      </c>
      <c r="V15" s="27"/>
      <c r="W15" s="27"/>
      <c r="X15" s="27"/>
      <c r="Y15" s="27"/>
      <c r="Z15" s="27"/>
    </row>
    <row r="16" spans="1:26" s="393" customFormat="1" ht="159.75" customHeight="1" thickTop="1" thickBot="1" x14ac:dyDescent="0.25">
      <c r="A16" s="385" t="s">
        <v>199</v>
      </c>
      <c r="B16" s="386" t="s">
        <v>200</v>
      </c>
      <c r="C16" s="386" t="s">
        <v>863</v>
      </c>
      <c r="D16" s="386">
        <v>1180</v>
      </c>
      <c r="E16" s="386">
        <v>1100</v>
      </c>
      <c r="F16" s="386" t="s">
        <v>201</v>
      </c>
      <c r="G16" s="386" t="s">
        <v>24</v>
      </c>
      <c r="H16" s="387" t="s">
        <v>202</v>
      </c>
      <c r="I16" s="387" t="s">
        <v>203</v>
      </c>
      <c r="J16" s="388">
        <v>21824299</v>
      </c>
      <c r="K16" s="388">
        <v>16000000</v>
      </c>
      <c r="L16" s="328" t="s">
        <v>27</v>
      </c>
      <c r="M16" s="389" t="s">
        <v>28</v>
      </c>
      <c r="N16" s="386" t="s">
        <v>38</v>
      </c>
      <c r="O16" s="386" t="s">
        <v>38</v>
      </c>
      <c r="P16" s="386">
        <v>179</v>
      </c>
      <c r="Q16" s="386">
        <v>921</v>
      </c>
      <c r="R16" s="388">
        <v>25000000</v>
      </c>
      <c r="S16" s="386" t="s">
        <v>204</v>
      </c>
      <c r="T16" s="390" t="s">
        <v>205</v>
      </c>
      <c r="U16" s="391">
        <v>11</v>
      </c>
      <c r="V16" s="392"/>
      <c r="W16" s="392"/>
      <c r="X16" s="392"/>
      <c r="Y16" s="392"/>
      <c r="Z16" s="392"/>
    </row>
    <row r="17" spans="1:28" ht="102" customHeight="1" thickTop="1" thickBot="1" x14ac:dyDescent="0.25">
      <c r="A17" s="4" t="s">
        <v>206</v>
      </c>
      <c r="B17" s="14" t="s">
        <v>200</v>
      </c>
      <c r="C17" s="14" t="s">
        <v>864</v>
      </c>
      <c r="D17" s="356" t="s">
        <v>207</v>
      </c>
      <c r="E17" s="14">
        <v>49.9</v>
      </c>
      <c r="F17" s="136" t="s">
        <v>208</v>
      </c>
      <c r="G17" s="14" t="s">
        <v>24</v>
      </c>
      <c r="H17" s="15" t="s">
        <v>209</v>
      </c>
      <c r="I17" s="14" t="s">
        <v>210</v>
      </c>
      <c r="J17" s="18">
        <v>78199143.670000002</v>
      </c>
      <c r="K17" s="18">
        <v>136817564.44999999</v>
      </c>
      <c r="L17" s="80" t="s">
        <v>27</v>
      </c>
      <c r="M17" s="7" t="s">
        <v>28</v>
      </c>
      <c r="N17" s="14" t="s">
        <v>38</v>
      </c>
      <c r="O17" s="14" t="s">
        <v>38</v>
      </c>
      <c r="P17" s="14" t="s">
        <v>38</v>
      </c>
      <c r="Q17" s="14" t="s">
        <v>1209</v>
      </c>
      <c r="R17" s="18">
        <v>149751285</v>
      </c>
      <c r="S17" s="20" t="s">
        <v>211</v>
      </c>
      <c r="T17" s="348" t="s">
        <v>212</v>
      </c>
      <c r="U17" s="367">
        <v>12</v>
      </c>
      <c r="V17" s="13"/>
      <c r="W17" s="13"/>
      <c r="X17" s="13"/>
      <c r="Y17" s="13"/>
      <c r="Z17" s="13"/>
    </row>
    <row r="18" spans="1:28" ht="102" hidden="1" customHeight="1" thickTop="1" thickBot="1" x14ac:dyDescent="0.25">
      <c r="A18" s="141" t="s">
        <v>213</v>
      </c>
      <c r="B18" s="137" t="s">
        <v>200</v>
      </c>
      <c r="C18" s="138" t="s">
        <v>453</v>
      </c>
      <c r="D18" s="137" t="s">
        <v>38</v>
      </c>
      <c r="E18" s="138" t="s">
        <v>454</v>
      </c>
      <c r="F18" s="138" t="s">
        <v>455</v>
      </c>
      <c r="G18" s="137" t="s">
        <v>24</v>
      </c>
      <c r="H18" s="15" t="s">
        <v>744</v>
      </c>
      <c r="I18" s="137" t="s">
        <v>210</v>
      </c>
      <c r="J18" s="139">
        <v>600000</v>
      </c>
      <c r="K18" s="139"/>
      <c r="L18" s="46">
        <v>42376</v>
      </c>
      <c r="M18" s="7" t="s">
        <v>28</v>
      </c>
      <c r="N18" s="137" t="s">
        <v>438</v>
      </c>
      <c r="O18" s="137" t="s">
        <v>456</v>
      </c>
      <c r="P18" s="137" t="s">
        <v>440</v>
      </c>
      <c r="Q18" s="137" t="s">
        <v>441</v>
      </c>
      <c r="R18" s="14" t="s">
        <v>38</v>
      </c>
      <c r="S18" s="140" t="s">
        <v>743</v>
      </c>
      <c r="T18" s="349" t="s">
        <v>212</v>
      </c>
      <c r="U18" s="367"/>
      <c r="V18" s="13"/>
      <c r="W18" s="13"/>
      <c r="X18" s="13"/>
      <c r="Y18" s="13"/>
      <c r="Z18" s="13"/>
    </row>
    <row r="19" spans="1:28" ht="35.25" customHeight="1" thickTop="1" thickBot="1" x14ac:dyDescent="0.25">
      <c r="A19" s="416" t="s">
        <v>217</v>
      </c>
      <c r="B19" s="416"/>
      <c r="C19" s="416"/>
      <c r="D19" s="416"/>
      <c r="E19" s="416"/>
      <c r="F19" s="416"/>
      <c r="G19" s="416"/>
      <c r="H19" s="416"/>
      <c r="I19" s="416"/>
      <c r="J19" s="416"/>
      <c r="K19" s="416"/>
      <c r="L19" s="416"/>
      <c r="M19" s="416"/>
      <c r="N19" s="416"/>
      <c r="O19" s="416"/>
      <c r="P19" s="416"/>
      <c r="Q19" s="416"/>
      <c r="R19" s="416"/>
      <c r="S19" s="416"/>
      <c r="T19" s="416"/>
      <c r="U19" s="354"/>
      <c r="V19" s="13"/>
      <c r="W19" s="13"/>
      <c r="X19" s="13"/>
      <c r="Y19" s="13"/>
      <c r="Z19" s="13"/>
    </row>
    <row r="20" spans="1:28" ht="72.75" customHeight="1" thickTop="1" thickBot="1" x14ac:dyDescent="0.25">
      <c r="A20" s="26" t="s">
        <v>218</v>
      </c>
      <c r="B20" s="21" t="s">
        <v>219</v>
      </c>
      <c r="C20" s="21" t="s">
        <v>1163</v>
      </c>
      <c r="D20" s="21" t="s">
        <v>220</v>
      </c>
      <c r="E20" s="21" t="s">
        <v>221</v>
      </c>
      <c r="F20" s="21" t="s">
        <v>1210</v>
      </c>
      <c r="G20" s="21" t="s">
        <v>24</v>
      </c>
      <c r="H20" s="22" t="s">
        <v>226</v>
      </c>
      <c r="I20" s="22" t="s">
        <v>25</v>
      </c>
      <c r="J20" s="23" t="s">
        <v>745</v>
      </c>
      <c r="K20" s="23" t="s">
        <v>745</v>
      </c>
      <c r="L20" s="80" t="s">
        <v>27</v>
      </c>
      <c r="M20" s="46" t="s">
        <v>85</v>
      </c>
      <c r="N20" s="21" t="s">
        <v>746</v>
      </c>
      <c r="O20" s="21" t="s">
        <v>221</v>
      </c>
      <c r="P20" s="14" t="s">
        <v>38</v>
      </c>
      <c r="Q20" s="14" t="s">
        <v>38</v>
      </c>
      <c r="R20" s="23" t="s">
        <v>745</v>
      </c>
      <c r="S20" s="140" t="s">
        <v>747</v>
      </c>
      <c r="T20" s="350" t="s">
        <v>234</v>
      </c>
      <c r="U20" s="354">
        <v>13</v>
      </c>
      <c r="V20" s="13"/>
      <c r="W20" s="13"/>
      <c r="X20" s="13"/>
      <c r="Y20" s="13"/>
      <c r="Z20" s="13"/>
    </row>
    <row r="21" spans="1:28" ht="96.75" customHeight="1" thickTop="1" thickBot="1" x14ac:dyDescent="0.25">
      <c r="A21" s="26" t="s">
        <v>222</v>
      </c>
      <c r="B21" s="21" t="s">
        <v>219</v>
      </c>
      <c r="C21" s="21" t="s">
        <v>514</v>
      </c>
      <c r="D21" s="21" t="s">
        <v>223</v>
      </c>
      <c r="E21" s="21" t="s">
        <v>224</v>
      </c>
      <c r="F21" s="22" t="s">
        <v>225</v>
      </c>
      <c r="G21" s="21" t="s">
        <v>24</v>
      </c>
      <c r="H21" s="22" t="s">
        <v>226</v>
      </c>
      <c r="I21" s="22" t="s">
        <v>25</v>
      </c>
      <c r="J21" s="23">
        <v>163938800.12</v>
      </c>
      <c r="K21" s="58">
        <v>199126314.44999999</v>
      </c>
      <c r="L21" s="80" t="s">
        <v>27</v>
      </c>
      <c r="M21" s="7" t="s">
        <v>28</v>
      </c>
      <c r="N21" s="25">
        <v>0.1</v>
      </c>
      <c r="O21" s="25">
        <v>0.4</v>
      </c>
      <c r="P21" s="25">
        <v>0.7</v>
      </c>
      <c r="Q21" s="25">
        <v>1</v>
      </c>
      <c r="R21" s="142" t="s">
        <v>227</v>
      </c>
      <c r="S21" s="24" t="s">
        <v>228</v>
      </c>
      <c r="T21" s="351" t="s">
        <v>229</v>
      </c>
      <c r="U21" s="364">
        <v>14</v>
      </c>
      <c r="V21" s="13"/>
      <c r="W21" s="13"/>
      <c r="X21" s="13"/>
      <c r="Y21" s="13"/>
      <c r="Z21" s="13"/>
    </row>
    <row r="22" spans="1:28" ht="73.5" customHeight="1" thickTop="1" thickBot="1" x14ac:dyDescent="0.25">
      <c r="A22" s="26" t="s">
        <v>222</v>
      </c>
      <c r="B22" s="21" t="s">
        <v>219</v>
      </c>
      <c r="C22" s="21" t="s">
        <v>515</v>
      </c>
      <c r="D22" s="21" t="s">
        <v>223</v>
      </c>
      <c r="E22" s="21" t="s">
        <v>230</v>
      </c>
      <c r="F22" s="22" t="s">
        <v>210</v>
      </c>
      <c r="G22" s="21" t="s">
        <v>24</v>
      </c>
      <c r="H22" s="22" t="s">
        <v>226</v>
      </c>
      <c r="I22" s="22" t="s">
        <v>25</v>
      </c>
      <c r="J22" s="24">
        <v>112264000</v>
      </c>
      <c r="K22" s="124">
        <v>136817564.44999999</v>
      </c>
      <c r="L22" s="80" t="s">
        <v>27</v>
      </c>
      <c r="M22" s="7" t="s">
        <v>28</v>
      </c>
      <c r="N22" s="25">
        <v>0.1</v>
      </c>
      <c r="O22" s="25">
        <v>0.4</v>
      </c>
      <c r="P22" s="25">
        <v>0.7</v>
      </c>
      <c r="Q22" s="25">
        <v>1</v>
      </c>
      <c r="R22" s="142" t="s">
        <v>227</v>
      </c>
      <c r="S22" s="24" t="s">
        <v>228</v>
      </c>
      <c r="T22" s="351" t="s">
        <v>33</v>
      </c>
      <c r="U22" s="364">
        <v>15</v>
      </c>
      <c r="V22" s="13"/>
      <c r="W22" s="13"/>
      <c r="X22" s="13"/>
      <c r="Y22" s="13"/>
      <c r="Z22" s="13"/>
    </row>
    <row r="23" spans="1:28" ht="72.75" customHeight="1" thickTop="1" thickBot="1" x14ac:dyDescent="0.25">
      <c r="A23" s="26" t="s">
        <v>222</v>
      </c>
      <c r="B23" s="21" t="s">
        <v>219</v>
      </c>
      <c r="C23" s="21" t="s">
        <v>516</v>
      </c>
      <c r="D23" s="21" t="s">
        <v>230</v>
      </c>
      <c r="E23" s="21" t="s">
        <v>230</v>
      </c>
      <c r="F23" s="22" t="s">
        <v>231</v>
      </c>
      <c r="G23" s="21" t="s">
        <v>24</v>
      </c>
      <c r="H23" s="22" t="s">
        <v>226</v>
      </c>
      <c r="I23" s="22" t="s">
        <v>25</v>
      </c>
      <c r="J23" s="24">
        <v>17000000</v>
      </c>
      <c r="K23" s="58">
        <v>16000000</v>
      </c>
      <c r="L23" s="80" t="s">
        <v>27</v>
      </c>
      <c r="M23" s="7" t="s">
        <v>28</v>
      </c>
      <c r="N23" s="25">
        <v>0.1</v>
      </c>
      <c r="O23" s="25">
        <v>0.4</v>
      </c>
      <c r="P23" s="25">
        <v>0.7</v>
      </c>
      <c r="Q23" s="25">
        <v>1</v>
      </c>
      <c r="R23" s="142" t="s">
        <v>227</v>
      </c>
      <c r="S23" s="24" t="s">
        <v>228</v>
      </c>
      <c r="T23" s="351" t="s">
        <v>33</v>
      </c>
      <c r="U23" s="364">
        <v>16</v>
      </c>
      <c r="V23" s="13"/>
      <c r="W23" s="13"/>
      <c r="X23" s="13"/>
      <c r="Y23" s="13"/>
      <c r="Z23" s="13"/>
    </row>
    <row r="24" spans="1:28" ht="71.25" customHeight="1" thickTop="1" thickBot="1" x14ac:dyDescent="0.25">
      <c r="A24" s="26" t="s">
        <v>222</v>
      </c>
      <c r="B24" s="21" t="s">
        <v>219</v>
      </c>
      <c r="C24" s="21" t="s">
        <v>517</v>
      </c>
      <c r="D24" s="25">
        <v>1</v>
      </c>
      <c r="E24" s="25">
        <v>1</v>
      </c>
      <c r="F24" s="22" t="s">
        <v>232</v>
      </c>
      <c r="G24" s="21" t="s">
        <v>24</v>
      </c>
      <c r="H24" s="22" t="s">
        <v>226</v>
      </c>
      <c r="I24" s="22" t="s">
        <v>25</v>
      </c>
      <c r="J24" s="24">
        <v>1600000</v>
      </c>
      <c r="K24" s="58">
        <v>1600000</v>
      </c>
      <c r="L24" s="80" t="s">
        <v>27</v>
      </c>
      <c r="M24" s="7" t="s">
        <v>621</v>
      </c>
      <c r="N24" s="21" t="s">
        <v>38</v>
      </c>
      <c r="O24" s="21" t="s">
        <v>38</v>
      </c>
      <c r="P24" s="143" t="s">
        <v>233</v>
      </c>
      <c r="Q24" s="143" t="s">
        <v>38</v>
      </c>
      <c r="R24" s="142" t="s">
        <v>227</v>
      </c>
      <c r="S24" s="24" t="s">
        <v>163</v>
      </c>
      <c r="T24" s="351" t="s">
        <v>234</v>
      </c>
      <c r="U24" s="364">
        <v>17</v>
      </c>
      <c r="V24" s="13"/>
      <c r="W24" s="13"/>
      <c r="X24" s="13"/>
      <c r="Y24" s="13"/>
      <c r="Z24" s="13"/>
    </row>
    <row r="25" spans="1:28" ht="65.25" customHeight="1" thickTop="1" thickBot="1" x14ac:dyDescent="0.25">
      <c r="A25" s="26" t="s">
        <v>235</v>
      </c>
      <c r="B25" s="21" t="s">
        <v>236</v>
      </c>
      <c r="C25" s="21" t="s">
        <v>518</v>
      </c>
      <c r="D25" s="25">
        <v>0.9</v>
      </c>
      <c r="E25" s="28" t="s">
        <v>237</v>
      </c>
      <c r="F25" s="21" t="s">
        <v>238</v>
      </c>
      <c r="G25" s="21" t="s">
        <v>24</v>
      </c>
      <c r="H25" s="21" t="s">
        <v>226</v>
      </c>
      <c r="I25" s="22" t="s">
        <v>25</v>
      </c>
      <c r="J25" s="24">
        <v>342227123</v>
      </c>
      <c r="K25" s="58">
        <v>719929000</v>
      </c>
      <c r="L25" s="80" t="s">
        <v>27</v>
      </c>
      <c r="M25" s="7" t="s">
        <v>28</v>
      </c>
      <c r="N25" s="25">
        <v>0.2</v>
      </c>
      <c r="O25" s="25">
        <v>0.45</v>
      </c>
      <c r="P25" s="25">
        <v>0.7</v>
      </c>
      <c r="Q25" s="25">
        <v>0.9</v>
      </c>
      <c r="R25" s="142" t="s">
        <v>227</v>
      </c>
      <c r="S25" s="24" t="s">
        <v>239</v>
      </c>
      <c r="T25" s="351" t="s">
        <v>234</v>
      </c>
      <c r="U25" s="364">
        <v>18</v>
      </c>
      <c r="V25" s="13"/>
      <c r="W25" s="13"/>
      <c r="X25" s="13"/>
      <c r="Y25" s="13"/>
      <c r="Z25" s="13"/>
    </row>
    <row r="26" spans="1:28" ht="31.5" customHeight="1" thickTop="1" thickBot="1" x14ac:dyDescent="0.25">
      <c r="A26" s="413" t="s">
        <v>240</v>
      </c>
      <c r="B26" s="413"/>
      <c r="C26" s="413"/>
      <c r="D26" s="413"/>
      <c r="E26" s="413"/>
      <c r="F26" s="413"/>
      <c r="G26" s="413"/>
      <c r="H26" s="413"/>
      <c r="I26" s="413"/>
      <c r="J26" s="413"/>
      <c r="K26" s="413"/>
      <c r="L26" s="413"/>
      <c r="M26" s="413"/>
      <c r="N26" s="413"/>
      <c r="O26" s="413"/>
      <c r="P26" s="413"/>
      <c r="Q26" s="413"/>
      <c r="R26" s="413"/>
      <c r="S26" s="52"/>
      <c r="T26" s="352"/>
      <c r="U26" s="52"/>
      <c r="V26" s="5"/>
      <c r="W26" s="5"/>
      <c r="X26" s="5"/>
      <c r="Y26" s="5"/>
      <c r="Z26" s="5"/>
      <c r="AA26" s="29"/>
      <c r="AB26" s="29"/>
    </row>
    <row r="27" spans="1:28" s="33" customFormat="1" ht="71.25" customHeight="1" thickTop="1" thickBot="1" x14ac:dyDescent="0.25">
      <c r="A27" s="53" t="s">
        <v>241</v>
      </c>
      <c r="B27" s="30" t="s">
        <v>242</v>
      </c>
      <c r="C27" s="30" t="s">
        <v>1164</v>
      </c>
      <c r="D27" s="160">
        <v>600</v>
      </c>
      <c r="E27" s="160">
        <v>800</v>
      </c>
      <c r="F27" s="30" t="s">
        <v>243</v>
      </c>
      <c r="G27" s="30" t="s">
        <v>24</v>
      </c>
      <c r="H27" s="371" t="s">
        <v>244</v>
      </c>
      <c r="I27" s="30" t="s">
        <v>25</v>
      </c>
      <c r="J27" s="30" t="s">
        <v>26</v>
      </c>
      <c r="K27" s="30" t="s">
        <v>26</v>
      </c>
      <c r="L27" s="80" t="s">
        <v>27</v>
      </c>
      <c r="M27" s="7" t="s">
        <v>28</v>
      </c>
      <c r="N27" s="30" t="s">
        <v>38</v>
      </c>
      <c r="O27" s="30" t="s">
        <v>38</v>
      </c>
      <c r="P27" s="30" t="s">
        <v>38</v>
      </c>
      <c r="Q27" s="30">
        <v>800</v>
      </c>
      <c r="R27" s="30" t="s">
        <v>227</v>
      </c>
      <c r="S27" s="30" t="s">
        <v>246</v>
      </c>
      <c r="T27" s="353" t="s">
        <v>247</v>
      </c>
      <c r="U27" s="367">
        <v>19</v>
      </c>
      <c r="V27" s="31"/>
      <c r="W27" s="31"/>
      <c r="X27" s="31"/>
      <c r="Y27" s="31"/>
      <c r="Z27" s="31"/>
      <c r="AA27" s="32"/>
      <c r="AB27" s="32"/>
    </row>
    <row r="28" spans="1:28" s="36" customFormat="1" ht="36" customHeight="1" thickTop="1" thickBot="1" x14ac:dyDescent="0.3">
      <c r="A28" s="413" t="s">
        <v>248</v>
      </c>
      <c r="B28" s="413"/>
      <c r="C28" s="413"/>
      <c r="D28" s="413"/>
      <c r="E28" s="413"/>
      <c r="F28" s="413"/>
      <c r="G28" s="413"/>
      <c r="H28" s="413"/>
      <c r="I28" s="413"/>
      <c r="J28" s="413"/>
      <c r="K28" s="413"/>
      <c r="L28" s="413"/>
      <c r="M28" s="413"/>
      <c r="N28" s="413"/>
      <c r="O28" s="413"/>
      <c r="P28" s="413"/>
      <c r="Q28" s="413"/>
      <c r="R28" s="413"/>
      <c r="S28" s="413"/>
      <c r="T28" s="413"/>
      <c r="U28" s="52"/>
      <c r="V28" s="34"/>
      <c r="W28" s="34"/>
      <c r="X28" s="34"/>
      <c r="Y28" s="34"/>
      <c r="Z28" s="34"/>
      <c r="AA28" s="35"/>
      <c r="AB28" s="35"/>
    </row>
    <row r="29" spans="1:28" s="39" customFormat="1" ht="95.25" customHeight="1" thickTop="1" thickBot="1" x14ac:dyDescent="0.3">
      <c r="A29" s="2" t="s">
        <v>249</v>
      </c>
      <c r="B29" s="1" t="s">
        <v>250</v>
      </c>
      <c r="C29" s="1" t="s">
        <v>1165</v>
      </c>
      <c r="D29" s="1">
        <v>13</v>
      </c>
      <c r="E29" s="1">
        <v>13</v>
      </c>
      <c r="F29" s="1" t="s">
        <v>251</v>
      </c>
      <c r="G29" s="1" t="s">
        <v>24</v>
      </c>
      <c r="H29" s="22" t="s">
        <v>226</v>
      </c>
      <c r="I29" s="37" t="s">
        <v>25</v>
      </c>
      <c r="J29" s="30" t="s">
        <v>26</v>
      </c>
      <c r="K29" s="30" t="s">
        <v>26</v>
      </c>
      <c r="L29" s="80" t="s">
        <v>27</v>
      </c>
      <c r="M29" s="7" t="s">
        <v>28</v>
      </c>
      <c r="N29" s="144">
        <v>2</v>
      </c>
      <c r="O29" s="144">
        <v>3</v>
      </c>
      <c r="P29" s="144">
        <v>3</v>
      </c>
      <c r="Q29" s="144">
        <v>5</v>
      </c>
      <c r="R29" s="37" t="s">
        <v>227</v>
      </c>
      <c r="S29" s="7" t="s">
        <v>252</v>
      </c>
      <c r="T29" s="346" t="s">
        <v>33</v>
      </c>
      <c r="U29" s="366">
        <v>20</v>
      </c>
      <c r="V29" s="38"/>
      <c r="W29" s="38"/>
      <c r="X29" s="38"/>
      <c r="Y29" s="38"/>
      <c r="Z29" s="38"/>
    </row>
    <row r="30" spans="1:28" s="39" customFormat="1" ht="109.5" hidden="1" customHeight="1" thickTop="1" thickBot="1" x14ac:dyDescent="0.3">
      <c r="A30" s="2" t="s">
        <v>253</v>
      </c>
      <c r="B30" s="1" t="s">
        <v>250</v>
      </c>
      <c r="C30" s="1" t="s">
        <v>1025</v>
      </c>
      <c r="D30" s="1">
        <v>4</v>
      </c>
      <c r="E30" s="1">
        <v>6</v>
      </c>
      <c r="F30" s="1" t="s">
        <v>254</v>
      </c>
      <c r="G30" s="1" t="s">
        <v>24</v>
      </c>
      <c r="H30" s="22" t="s">
        <v>226</v>
      </c>
      <c r="I30" s="1" t="s">
        <v>25</v>
      </c>
      <c r="J30" s="30" t="s">
        <v>26</v>
      </c>
      <c r="K30" s="30" t="s">
        <v>26</v>
      </c>
      <c r="L30" s="80" t="s">
        <v>27</v>
      </c>
      <c r="M30" s="7" t="s">
        <v>28</v>
      </c>
      <c r="N30" s="145" t="s">
        <v>38</v>
      </c>
      <c r="O30" s="20" t="s">
        <v>38</v>
      </c>
      <c r="P30" s="145" t="s">
        <v>38</v>
      </c>
      <c r="Q30" s="145">
        <v>4</v>
      </c>
      <c r="R30" s="37" t="s">
        <v>227</v>
      </c>
      <c r="S30" s="12" t="s">
        <v>255</v>
      </c>
      <c r="T30" s="346" t="s">
        <v>57</v>
      </c>
      <c r="U30" s="366"/>
      <c r="V30" s="38"/>
      <c r="W30" s="38"/>
      <c r="X30" s="38"/>
      <c r="Y30" s="38"/>
      <c r="Z30" s="38"/>
    </row>
    <row r="31" spans="1:28" s="39" customFormat="1" ht="92.25" customHeight="1" thickTop="1" thickBot="1" x14ac:dyDescent="0.3">
      <c r="A31" s="2" t="s">
        <v>256</v>
      </c>
      <c r="B31" s="1" t="s">
        <v>250</v>
      </c>
      <c r="C31" s="1" t="s">
        <v>1166</v>
      </c>
      <c r="D31" s="1">
        <v>6</v>
      </c>
      <c r="E31" s="1">
        <v>6</v>
      </c>
      <c r="F31" s="1" t="s">
        <v>257</v>
      </c>
      <c r="G31" s="1" t="s">
        <v>24</v>
      </c>
      <c r="H31" s="22" t="s">
        <v>226</v>
      </c>
      <c r="I31" s="37" t="s">
        <v>25</v>
      </c>
      <c r="J31" s="30" t="s">
        <v>26</v>
      </c>
      <c r="K31" s="30" t="s">
        <v>26</v>
      </c>
      <c r="L31" s="80" t="s">
        <v>27</v>
      </c>
      <c r="M31" s="7" t="s">
        <v>28</v>
      </c>
      <c r="N31" s="146" t="s">
        <v>38</v>
      </c>
      <c r="O31" s="146" t="s">
        <v>38</v>
      </c>
      <c r="P31" s="146" t="s">
        <v>38</v>
      </c>
      <c r="Q31" s="40">
        <v>6</v>
      </c>
      <c r="R31" s="37" t="s">
        <v>227</v>
      </c>
      <c r="S31" s="7" t="s">
        <v>258</v>
      </c>
      <c r="T31" s="346" t="s">
        <v>33</v>
      </c>
      <c r="U31" s="366">
        <v>21</v>
      </c>
      <c r="V31" s="38"/>
      <c r="W31" s="38"/>
      <c r="X31" s="38"/>
      <c r="Y31" s="38"/>
      <c r="Z31" s="38"/>
    </row>
    <row r="32" spans="1:28" s="39" customFormat="1" ht="99" customHeight="1" thickTop="1" thickBot="1" x14ac:dyDescent="0.3">
      <c r="A32" s="2" t="s">
        <v>259</v>
      </c>
      <c r="B32" s="1" t="s">
        <v>250</v>
      </c>
      <c r="C32" s="1" t="s">
        <v>1167</v>
      </c>
      <c r="D32" s="1">
        <v>8</v>
      </c>
      <c r="E32" s="1">
        <v>8</v>
      </c>
      <c r="F32" s="1" t="s">
        <v>260</v>
      </c>
      <c r="G32" s="1" t="s">
        <v>261</v>
      </c>
      <c r="H32" s="22" t="s">
        <v>226</v>
      </c>
      <c r="I32" s="1" t="s">
        <v>25</v>
      </c>
      <c r="J32" s="146" t="s">
        <v>262</v>
      </c>
      <c r="K32" s="146">
        <v>2227200.04</v>
      </c>
      <c r="L32" s="80" t="s">
        <v>27</v>
      </c>
      <c r="M32" s="7" t="s">
        <v>621</v>
      </c>
      <c r="N32" s="40">
        <v>2</v>
      </c>
      <c r="O32" s="40">
        <v>3</v>
      </c>
      <c r="P32" s="40">
        <v>3</v>
      </c>
      <c r="Q32" s="7" t="s">
        <v>38</v>
      </c>
      <c r="R32" s="37" t="s">
        <v>227</v>
      </c>
      <c r="S32" s="7" t="s">
        <v>263</v>
      </c>
      <c r="T32" s="346" t="s">
        <v>57</v>
      </c>
      <c r="U32" s="366">
        <v>22</v>
      </c>
      <c r="V32" s="38"/>
      <c r="W32" s="38"/>
      <c r="X32" s="38"/>
      <c r="Y32" s="38"/>
      <c r="Z32" s="38"/>
    </row>
    <row r="33" spans="1:26" s="39" customFormat="1" ht="66" customHeight="1" thickTop="1" thickBot="1" x14ac:dyDescent="0.3">
      <c r="A33" s="2" t="s">
        <v>264</v>
      </c>
      <c r="B33" s="1" t="s">
        <v>250</v>
      </c>
      <c r="C33" s="1" t="s">
        <v>1168</v>
      </c>
      <c r="D33" s="37">
        <v>15</v>
      </c>
      <c r="E33" s="37">
        <v>6</v>
      </c>
      <c r="F33" s="1" t="s">
        <v>265</v>
      </c>
      <c r="G33" s="1" t="s">
        <v>24</v>
      </c>
      <c r="H33" s="22" t="s">
        <v>226</v>
      </c>
      <c r="I33" s="1" t="s">
        <v>25</v>
      </c>
      <c r="J33" s="30" t="s">
        <v>26</v>
      </c>
      <c r="K33" s="30" t="s">
        <v>26</v>
      </c>
      <c r="L33" s="80" t="s">
        <v>27</v>
      </c>
      <c r="M33" s="7" t="s">
        <v>28</v>
      </c>
      <c r="N33" s="147">
        <v>1</v>
      </c>
      <c r="O33" s="147">
        <v>1</v>
      </c>
      <c r="P33" s="147">
        <v>2</v>
      </c>
      <c r="Q33" s="147">
        <v>2</v>
      </c>
      <c r="R33" s="37" t="s">
        <v>227</v>
      </c>
      <c r="S33" s="1" t="s">
        <v>266</v>
      </c>
      <c r="T33" s="346" t="s">
        <v>57</v>
      </c>
      <c r="U33" s="366">
        <v>23</v>
      </c>
      <c r="V33" s="38"/>
      <c r="W33" s="38"/>
      <c r="X33" s="38"/>
      <c r="Y33" s="38"/>
      <c r="Z33" s="38"/>
    </row>
    <row r="34" spans="1:26" s="39" customFormat="1" ht="93" customHeight="1" thickTop="1" thickBot="1" x14ac:dyDescent="0.3">
      <c r="A34" s="2" t="s">
        <v>267</v>
      </c>
      <c r="B34" s="1" t="s">
        <v>250</v>
      </c>
      <c r="C34" s="1" t="s">
        <v>1169</v>
      </c>
      <c r="D34" s="37">
        <v>5</v>
      </c>
      <c r="E34" s="37">
        <v>5</v>
      </c>
      <c r="F34" s="1" t="s">
        <v>268</v>
      </c>
      <c r="G34" s="1" t="s">
        <v>261</v>
      </c>
      <c r="H34" s="37" t="s">
        <v>269</v>
      </c>
      <c r="I34" s="1" t="s">
        <v>25</v>
      </c>
      <c r="J34" s="37" t="s">
        <v>270</v>
      </c>
      <c r="K34" s="148">
        <v>80000</v>
      </c>
      <c r="L34" s="80" t="s">
        <v>85</v>
      </c>
      <c r="M34" s="7" t="s">
        <v>28</v>
      </c>
      <c r="N34" s="149">
        <v>2</v>
      </c>
      <c r="O34" s="149">
        <v>3</v>
      </c>
      <c r="P34" s="149" t="s">
        <v>38</v>
      </c>
      <c r="Q34" s="147" t="s">
        <v>38</v>
      </c>
      <c r="R34" s="37" t="s">
        <v>227</v>
      </c>
      <c r="S34" s="1" t="s">
        <v>271</v>
      </c>
      <c r="T34" s="346" t="s">
        <v>57</v>
      </c>
      <c r="U34" s="366">
        <v>24</v>
      </c>
      <c r="V34" s="38"/>
      <c r="W34" s="38"/>
      <c r="X34" s="38"/>
      <c r="Y34" s="38"/>
      <c r="Z34" s="38"/>
    </row>
    <row r="35" spans="1:26" s="39" customFormat="1" ht="83.25" customHeight="1" thickTop="1" thickBot="1" x14ac:dyDescent="0.3">
      <c r="A35" s="2" t="s">
        <v>272</v>
      </c>
      <c r="B35" s="1" t="s">
        <v>250</v>
      </c>
      <c r="C35" s="1" t="s">
        <v>1170</v>
      </c>
      <c r="D35" s="37">
        <v>6</v>
      </c>
      <c r="E35" s="37">
        <v>7</v>
      </c>
      <c r="F35" s="1" t="s">
        <v>272</v>
      </c>
      <c r="G35" s="1" t="s">
        <v>24</v>
      </c>
      <c r="H35" s="37" t="s">
        <v>244</v>
      </c>
      <c r="I35" s="1" t="s">
        <v>25</v>
      </c>
      <c r="J35" s="30" t="s">
        <v>26</v>
      </c>
      <c r="K35" s="30" t="s">
        <v>26</v>
      </c>
      <c r="L35" s="80" t="s">
        <v>27</v>
      </c>
      <c r="M35" s="7" t="s">
        <v>28</v>
      </c>
      <c r="N35" s="150">
        <v>3</v>
      </c>
      <c r="O35" s="149" t="s">
        <v>38</v>
      </c>
      <c r="P35" s="149" t="s">
        <v>38</v>
      </c>
      <c r="Q35" s="150">
        <v>4</v>
      </c>
      <c r="R35" s="37" t="s">
        <v>227</v>
      </c>
      <c r="S35" s="7" t="s">
        <v>273</v>
      </c>
      <c r="T35" s="346" t="s">
        <v>57</v>
      </c>
      <c r="U35" s="366">
        <v>25</v>
      </c>
      <c r="V35" s="38"/>
      <c r="W35" s="38"/>
      <c r="X35" s="38"/>
      <c r="Y35" s="38"/>
      <c r="Z35" s="38"/>
    </row>
  </sheetData>
  <mergeCells count="6">
    <mergeCell ref="A28:T28"/>
    <mergeCell ref="A1:T1"/>
    <mergeCell ref="A3:T3"/>
    <mergeCell ref="A11:T11"/>
    <mergeCell ref="A19:T19"/>
    <mergeCell ref="A26:R26"/>
  </mergeCells>
  <printOptions horizontalCentered="1"/>
  <pageMargins left="0.23622047244094491" right="0.23622047244094491" top="0.74803149606299213" bottom="0.74803149606299213" header="0.31496062992125984" footer="0.31496062992125984"/>
  <pageSetup paperSize="9" scale="37" fitToHeight="0" orientation="landscape" horizontalDpi="1200" verticalDpi="1200" r:id="rId1"/>
  <headerFooter>
    <oddHeader>&amp;LMunicipal Transformation and Organisational Development</oddHeader>
    <oddFooter>&amp;R&amp;P</oddFooter>
  </headerFooter>
  <rowBreaks count="2" manualBreakCount="2">
    <brk id="3" max="20" man="1"/>
    <brk id="16" max="20"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2"/>
  <sheetViews>
    <sheetView view="pageBreakPreview" zoomScale="70" zoomScaleNormal="100" zoomScaleSheetLayoutView="70" workbookViewId="0">
      <pane ySplit="1" topLeftCell="A2" activePane="bottomLeft" state="frozen"/>
      <selection pane="bottomLeft" activeCell="A2" sqref="A2:T2"/>
    </sheetView>
  </sheetViews>
  <sheetFormatPr defaultRowHeight="16.5" thickTop="1" thickBottom="1" x14ac:dyDescent="0.3"/>
  <cols>
    <col min="1" max="1" width="17.7109375" style="304" customWidth="1"/>
    <col min="2" max="2" width="14.5703125" style="75" customWidth="1"/>
    <col min="3" max="3" width="19.7109375" style="75" customWidth="1"/>
    <col min="4" max="4" width="16" style="75" customWidth="1"/>
    <col min="5" max="5" width="16.28515625" style="75" customWidth="1"/>
    <col min="6" max="6" width="16.5703125" style="75" customWidth="1"/>
    <col min="7" max="7" width="13.42578125" style="75" customWidth="1"/>
    <col min="8" max="8" width="10.5703125" style="75" customWidth="1"/>
    <col min="9" max="9" width="14.140625" style="98" customWidth="1"/>
    <col min="10" max="10" width="14.85546875" style="98" customWidth="1"/>
    <col min="11" max="11" width="15.85546875" style="93" customWidth="1"/>
    <col min="12" max="12" width="12" style="75" customWidth="1"/>
    <col min="13" max="13" width="17.28515625" style="318" customWidth="1"/>
    <col min="14" max="14" width="18.85546875" style="318" customWidth="1"/>
    <col min="15" max="15" width="20.7109375" style="318" customWidth="1"/>
    <col min="16" max="16" width="17" style="318" customWidth="1"/>
    <col min="17" max="18" width="14.42578125" style="75" customWidth="1"/>
    <col min="19" max="19" width="22" style="75" customWidth="1"/>
    <col min="20" max="20" width="9.140625" style="75"/>
    <col min="21" max="21" width="9.140625" style="100"/>
    <col min="22" max="16384" width="9.140625" style="75"/>
  </cols>
  <sheetData>
    <row r="1" spans="1:26" ht="61.5" customHeight="1" thickTop="1" thickBot="1" x14ac:dyDescent="0.3">
      <c r="A1" s="76" t="s">
        <v>0</v>
      </c>
      <c r="B1" s="77" t="s">
        <v>1</v>
      </c>
      <c r="C1" s="77" t="s">
        <v>2</v>
      </c>
      <c r="D1" s="77" t="s">
        <v>3</v>
      </c>
      <c r="E1" s="77" t="s">
        <v>4</v>
      </c>
      <c r="F1" s="77" t="s">
        <v>5</v>
      </c>
      <c r="G1" s="77" t="s">
        <v>6</v>
      </c>
      <c r="H1" s="77" t="s">
        <v>7</v>
      </c>
      <c r="I1" s="97" t="s">
        <v>8</v>
      </c>
      <c r="J1" s="97" t="s">
        <v>1021</v>
      </c>
      <c r="K1" s="77" t="s">
        <v>9</v>
      </c>
      <c r="L1" s="77" t="s">
        <v>10</v>
      </c>
      <c r="M1" s="308" t="s">
        <v>11</v>
      </c>
      <c r="N1" s="308" t="s">
        <v>12</v>
      </c>
      <c r="O1" s="308" t="s">
        <v>13</v>
      </c>
      <c r="P1" s="308" t="s">
        <v>14</v>
      </c>
      <c r="Q1" s="78" t="s">
        <v>15</v>
      </c>
      <c r="R1" s="78" t="s">
        <v>164</v>
      </c>
      <c r="S1" s="77" t="s">
        <v>16</v>
      </c>
      <c r="T1" s="99" t="s">
        <v>17</v>
      </c>
      <c r="U1" s="119" t="s">
        <v>840</v>
      </c>
      <c r="V1" s="120"/>
    </row>
    <row r="2" spans="1:26" ht="35.25" customHeight="1" thickTop="1" thickBot="1" x14ac:dyDescent="0.3">
      <c r="A2" s="417" t="s">
        <v>770</v>
      </c>
      <c r="B2" s="417"/>
      <c r="C2" s="417"/>
      <c r="D2" s="417"/>
      <c r="E2" s="417"/>
      <c r="F2" s="417"/>
      <c r="G2" s="417"/>
      <c r="H2" s="417"/>
      <c r="I2" s="417"/>
      <c r="J2" s="417"/>
      <c r="K2" s="417"/>
      <c r="L2" s="417"/>
      <c r="M2" s="417"/>
      <c r="N2" s="417"/>
      <c r="O2" s="417"/>
      <c r="P2" s="417"/>
      <c r="Q2" s="417"/>
      <c r="R2" s="417"/>
      <c r="S2" s="417"/>
      <c r="T2" s="417"/>
      <c r="U2" s="119"/>
      <c r="V2" s="120"/>
    </row>
    <row r="3" spans="1:26" ht="140.25" customHeight="1" thickTop="1" thickBot="1" x14ac:dyDescent="0.3">
      <c r="A3" s="361" t="s">
        <v>18</v>
      </c>
      <c r="B3" s="79" t="s">
        <v>19</v>
      </c>
      <c r="C3" s="79" t="s">
        <v>20</v>
      </c>
      <c r="D3" s="79" t="s">
        <v>21</v>
      </c>
      <c r="E3" s="79" t="s">
        <v>22</v>
      </c>
      <c r="F3" s="79" t="s">
        <v>23</v>
      </c>
      <c r="G3" s="79" t="s">
        <v>24</v>
      </c>
      <c r="H3" s="79" t="s">
        <v>25</v>
      </c>
      <c r="I3" s="118" t="s">
        <v>26</v>
      </c>
      <c r="J3" s="118" t="s">
        <v>26</v>
      </c>
      <c r="K3" s="80" t="s">
        <v>27</v>
      </c>
      <c r="L3" s="80" t="s">
        <v>28</v>
      </c>
      <c r="M3" s="309" t="s">
        <v>29</v>
      </c>
      <c r="N3" s="309" t="s">
        <v>30</v>
      </c>
      <c r="O3" s="309" t="s">
        <v>1017</v>
      </c>
      <c r="P3" s="309" t="s">
        <v>31</v>
      </c>
      <c r="Q3" s="80" t="s">
        <v>26</v>
      </c>
      <c r="R3" s="80" t="s">
        <v>26</v>
      </c>
      <c r="S3" s="79" t="s">
        <v>32</v>
      </c>
      <c r="T3" s="99" t="s">
        <v>33</v>
      </c>
      <c r="U3" s="119">
        <v>1</v>
      </c>
      <c r="V3" s="120"/>
    </row>
    <row r="4" spans="1:26" ht="140.25" customHeight="1" thickTop="1" thickBot="1" x14ac:dyDescent="0.3">
      <c r="A4" s="361" t="s">
        <v>34</v>
      </c>
      <c r="B4" s="79" t="s">
        <v>19</v>
      </c>
      <c r="C4" s="79" t="s">
        <v>1142</v>
      </c>
      <c r="D4" s="79" t="s">
        <v>35</v>
      </c>
      <c r="E4" s="79" t="s">
        <v>36</v>
      </c>
      <c r="F4" s="79" t="s">
        <v>37</v>
      </c>
      <c r="G4" s="79" t="s">
        <v>24</v>
      </c>
      <c r="H4" s="79" t="s">
        <v>25</v>
      </c>
      <c r="I4" s="118" t="s">
        <v>26</v>
      </c>
      <c r="J4" s="118" t="s">
        <v>26</v>
      </c>
      <c r="K4" s="80" t="s">
        <v>1135</v>
      </c>
      <c r="L4" s="80" t="s">
        <v>28</v>
      </c>
      <c r="M4" s="310" t="s">
        <v>38</v>
      </c>
      <c r="N4" s="310" t="s">
        <v>38</v>
      </c>
      <c r="O4" s="310" t="s">
        <v>38</v>
      </c>
      <c r="P4" s="309" t="s">
        <v>39</v>
      </c>
      <c r="Q4" s="80" t="s">
        <v>26</v>
      </c>
      <c r="R4" s="80" t="s">
        <v>26</v>
      </c>
      <c r="S4" s="80" t="s">
        <v>40</v>
      </c>
      <c r="T4" s="99" t="s">
        <v>33</v>
      </c>
      <c r="U4" s="119">
        <v>2</v>
      </c>
      <c r="V4" s="120"/>
    </row>
    <row r="5" spans="1:26" s="120" customFormat="1" ht="153.75" customHeight="1" thickTop="1" thickBot="1" x14ac:dyDescent="0.3">
      <c r="A5" s="361" t="s">
        <v>34</v>
      </c>
      <c r="B5" s="79" t="s">
        <v>19</v>
      </c>
      <c r="C5" s="79" t="s">
        <v>1018</v>
      </c>
      <c r="D5" s="79" t="s">
        <v>1020</v>
      </c>
      <c r="E5" s="79" t="s">
        <v>1019</v>
      </c>
      <c r="F5" s="79" t="s">
        <v>1174</v>
      </c>
      <c r="G5" s="79" t="s">
        <v>24</v>
      </c>
      <c r="H5" s="79" t="s">
        <v>25</v>
      </c>
      <c r="I5" s="118" t="s">
        <v>26</v>
      </c>
      <c r="J5" s="118">
        <v>1600000</v>
      </c>
      <c r="K5" s="80" t="s">
        <v>1135</v>
      </c>
      <c r="L5" s="80" t="s">
        <v>28</v>
      </c>
      <c r="M5" s="310" t="s">
        <v>38</v>
      </c>
      <c r="N5" s="310" t="s">
        <v>38</v>
      </c>
      <c r="O5" s="310" t="s">
        <v>1070</v>
      </c>
      <c r="P5" s="309" t="s">
        <v>1143</v>
      </c>
      <c r="Q5" s="80" t="s">
        <v>26</v>
      </c>
      <c r="R5" s="80" t="s">
        <v>26</v>
      </c>
      <c r="S5" s="80" t="s">
        <v>1160</v>
      </c>
      <c r="T5" s="99" t="s">
        <v>33</v>
      </c>
      <c r="U5" s="119">
        <v>3</v>
      </c>
    </row>
    <row r="6" spans="1:26" ht="109.5" customHeight="1" thickTop="1" thickBot="1" x14ac:dyDescent="0.3">
      <c r="A6" s="361" t="s">
        <v>34</v>
      </c>
      <c r="B6" s="79" t="s">
        <v>19</v>
      </c>
      <c r="C6" s="79" t="s">
        <v>41</v>
      </c>
      <c r="D6" s="79">
        <v>8</v>
      </c>
      <c r="E6" s="79">
        <v>8</v>
      </c>
      <c r="F6" s="79" t="s">
        <v>42</v>
      </c>
      <c r="G6" s="79" t="s">
        <v>24</v>
      </c>
      <c r="H6" s="79" t="s">
        <v>25</v>
      </c>
      <c r="I6" s="118" t="s">
        <v>26</v>
      </c>
      <c r="J6" s="118" t="s">
        <v>26</v>
      </c>
      <c r="K6" s="80" t="s">
        <v>27</v>
      </c>
      <c r="L6" s="80" t="s">
        <v>28</v>
      </c>
      <c r="M6" s="311" t="s">
        <v>43</v>
      </c>
      <c r="N6" s="311" t="s">
        <v>44</v>
      </c>
      <c r="O6" s="311" t="s">
        <v>1171</v>
      </c>
      <c r="P6" s="311" t="s">
        <v>45</v>
      </c>
      <c r="Q6" s="80" t="s">
        <v>26</v>
      </c>
      <c r="R6" s="80" t="s">
        <v>26</v>
      </c>
      <c r="S6" s="80" t="s">
        <v>46</v>
      </c>
      <c r="T6" s="99" t="s">
        <v>33</v>
      </c>
      <c r="U6" s="119">
        <v>4</v>
      </c>
      <c r="V6" s="120"/>
    </row>
    <row r="7" spans="1:26" ht="189" customHeight="1" thickTop="1" thickBot="1" x14ac:dyDescent="0.3">
      <c r="A7" s="361" t="s">
        <v>34</v>
      </c>
      <c r="B7" s="79" t="s">
        <v>19</v>
      </c>
      <c r="C7" s="79" t="s">
        <v>885</v>
      </c>
      <c r="D7" s="79" t="s">
        <v>884</v>
      </c>
      <c r="E7" s="84">
        <v>1</v>
      </c>
      <c r="F7" s="79" t="s">
        <v>47</v>
      </c>
      <c r="G7" s="79" t="s">
        <v>24</v>
      </c>
      <c r="H7" s="79" t="s">
        <v>25</v>
      </c>
      <c r="I7" s="118" t="s">
        <v>26</v>
      </c>
      <c r="J7" s="118" t="s">
        <v>26</v>
      </c>
      <c r="K7" s="80" t="s">
        <v>27</v>
      </c>
      <c r="L7" s="80" t="s">
        <v>886</v>
      </c>
      <c r="M7" s="312" t="s">
        <v>884</v>
      </c>
      <c r="N7" s="312" t="s">
        <v>884</v>
      </c>
      <c r="O7" s="312" t="s">
        <v>884</v>
      </c>
      <c r="P7" s="312" t="s">
        <v>884</v>
      </c>
      <c r="Q7" s="80" t="s">
        <v>26</v>
      </c>
      <c r="R7" s="80" t="s">
        <v>26</v>
      </c>
      <c r="S7" s="80" t="s">
        <v>48</v>
      </c>
      <c r="T7" s="99" t="s">
        <v>33</v>
      </c>
      <c r="U7" s="119">
        <v>5</v>
      </c>
      <c r="V7" s="120"/>
    </row>
    <row r="8" spans="1:26" ht="107.25" customHeight="1" thickTop="1" thickBot="1" x14ac:dyDescent="0.3">
      <c r="A8" s="361" t="s">
        <v>34</v>
      </c>
      <c r="B8" s="79" t="s">
        <v>19</v>
      </c>
      <c r="C8" s="79" t="s">
        <v>887</v>
      </c>
      <c r="D8" s="79" t="s">
        <v>49</v>
      </c>
      <c r="E8" s="79" t="s">
        <v>49</v>
      </c>
      <c r="F8" s="79" t="s">
        <v>50</v>
      </c>
      <c r="G8" s="79" t="s">
        <v>24</v>
      </c>
      <c r="H8" s="79" t="s">
        <v>25</v>
      </c>
      <c r="I8" s="118" t="s">
        <v>26</v>
      </c>
      <c r="J8" s="118" t="s">
        <v>26</v>
      </c>
      <c r="K8" s="80" t="s">
        <v>51</v>
      </c>
      <c r="L8" s="80" t="s">
        <v>28</v>
      </c>
      <c r="M8" s="309" t="s">
        <v>52</v>
      </c>
      <c r="N8" s="309" t="s">
        <v>1016</v>
      </c>
      <c r="O8" s="309" t="s">
        <v>1015</v>
      </c>
      <c r="P8" s="309" t="s">
        <v>53</v>
      </c>
      <c r="Q8" s="80" t="s">
        <v>26</v>
      </c>
      <c r="R8" s="80" t="s">
        <v>26</v>
      </c>
      <c r="S8" s="80" t="s">
        <v>54</v>
      </c>
      <c r="T8" s="99" t="s">
        <v>33</v>
      </c>
      <c r="U8" s="119">
        <v>6</v>
      </c>
      <c r="V8" s="120"/>
    </row>
    <row r="9" spans="1:26" ht="111" customHeight="1" thickTop="1" thickBot="1" x14ac:dyDescent="0.3">
      <c r="A9" s="361" t="s">
        <v>55</v>
      </c>
      <c r="B9" s="79" t="s">
        <v>56</v>
      </c>
      <c r="C9" s="79" t="s">
        <v>980</v>
      </c>
      <c r="D9" s="116" t="s">
        <v>955</v>
      </c>
      <c r="E9" s="104" t="s">
        <v>798</v>
      </c>
      <c r="F9" s="79" t="s">
        <v>62</v>
      </c>
      <c r="G9" s="79" t="s">
        <v>24</v>
      </c>
      <c r="H9" s="128" t="s">
        <v>25</v>
      </c>
      <c r="I9" s="118" t="s">
        <v>59</v>
      </c>
      <c r="J9" s="118" t="s">
        <v>59</v>
      </c>
      <c r="K9" s="80" t="s">
        <v>27</v>
      </c>
      <c r="L9" s="80" t="s">
        <v>28</v>
      </c>
      <c r="M9" s="313" t="s">
        <v>38</v>
      </c>
      <c r="N9" s="313" t="s">
        <v>38</v>
      </c>
      <c r="O9" s="313" t="s">
        <v>982</v>
      </c>
      <c r="P9" s="313" t="s">
        <v>981</v>
      </c>
      <c r="Q9" s="80" t="s">
        <v>26</v>
      </c>
      <c r="R9" s="80" t="s">
        <v>26</v>
      </c>
      <c r="S9" s="80" t="s">
        <v>983</v>
      </c>
      <c r="T9" s="99" t="s">
        <v>57</v>
      </c>
      <c r="U9" s="119">
        <v>7</v>
      </c>
      <c r="V9" s="120"/>
    </row>
    <row r="10" spans="1:26" ht="78.75" customHeight="1" thickTop="1" thickBot="1" x14ac:dyDescent="0.3">
      <c r="A10" s="361" t="s">
        <v>55</v>
      </c>
      <c r="B10" s="79" t="s">
        <v>56</v>
      </c>
      <c r="C10" s="79" t="s">
        <v>65</v>
      </c>
      <c r="D10" s="79" t="s">
        <v>66</v>
      </c>
      <c r="E10" s="79" t="s">
        <v>66</v>
      </c>
      <c r="F10" s="79" t="s">
        <v>67</v>
      </c>
      <c r="G10" s="79" t="s">
        <v>24</v>
      </c>
      <c r="H10" s="79" t="s">
        <v>25</v>
      </c>
      <c r="I10" s="118" t="s">
        <v>26</v>
      </c>
      <c r="J10" s="118" t="s">
        <v>26</v>
      </c>
      <c r="K10" s="80" t="s">
        <v>27</v>
      </c>
      <c r="L10" s="80" t="s">
        <v>28</v>
      </c>
      <c r="M10" s="314" t="s">
        <v>68</v>
      </c>
      <c r="N10" s="309" t="s">
        <v>69</v>
      </c>
      <c r="O10" s="309" t="s">
        <v>69</v>
      </c>
      <c r="P10" s="309" t="s">
        <v>68</v>
      </c>
      <c r="Q10" s="80" t="s">
        <v>26</v>
      </c>
      <c r="R10" s="80" t="s">
        <v>26</v>
      </c>
      <c r="S10" s="79" t="s">
        <v>70</v>
      </c>
      <c r="T10" s="99" t="s">
        <v>57</v>
      </c>
      <c r="U10" s="119">
        <v>8</v>
      </c>
      <c r="V10" s="120"/>
    </row>
    <row r="11" spans="1:26" ht="135" customHeight="1" thickTop="1" thickBot="1" x14ac:dyDescent="0.3">
      <c r="A11" s="361" t="s">
        <v>55</v>
      </c>
      <c r="B11" s="79" t="s">
        <v>56</v>
      </c>
      <c r="C11" s="79" t="s">
        <v>1026</v>
      </c>
      <c r="D11" s="79" t="s">
        <v>1027</v>
      </c>
      <c r="E11" s="79" t="s">
        <v>1028</v>
      </c>
      <c r="F11" s="79" t="s">
        <v>799</v>
      </c>
      <c r="G11" s="79" t="s">
        <v>24</v>
      </c>
      <c r="H11" s="79" t="s">
        <v>25</v>
      </c>
      <c r="I11" s="118" t="s">
        <v>26</v>
      </c>
      <c r="J11" s="118" t="s">
        <v>26</v>
      </c>
      <c r="K11" s="80" t="s">
        <v>27</v>
      </c>
      <c r="L11" s="80" t="s">
        <v>28</v>
      </c>
      <c r="M11" s="309" t="s">
        <v>38</v>
      </c>
      <c r="N11" s="309" t="s">
        <v>71</v>
      </c>
      <c r="O11" s="309" t="s">
        <v>984</v>
      </c>
      <c r="P11" s="309" t="s">
        <v>985</v>
      </c>
      <c r="Q11" s="80" t="s">
        <v>26</v>
      </c>
      <c r="R11" s="80" t="s">
        <v>26</v>
      </c>
      <c r="S11" s="79" t="s">
        <v>986</v>
      </c>
      <c r="T11" s="99" t="s">
        <v>57</v>
      </c>
      <c r="U11" s="119">
        <v>9</v>
      </c>
      <c r="V11" s="120"/>
    </row>
    <row r="12" spans="1:26" s="10" customFormat="1" ht="114" customHeight="1" thickTop="1" thickBot="1" x14ac:dyDescent="0.3">
      <c r="A12" s="373" t="s">
        <v>55</v>
      </c>
      <c r="B12" s="1" t="s">
        <v>56</v>
      </c>
      <c r="C12" s="1" t="s">
        <v>858</v>
      </c>
      <c r="D12" s="1">
        <v>135</v>
      </c>
      <c r="E12" s="1">
        <v>135</v>
      </c>
      <c r="F12" s="1" t="s">
        <v>182</v>
      </c>
      <c r="G12" s="1" t="s">
        <v>24</v>
      </c>
      <c r="H12" s="1" t="s">
        <v>25</v>
      </c>
      <c r="I12" s="7" t="s">
        <v>26</v>
      </c>
      <c r="J12" s="7" t="s">
        <v>26</v>
      </c>
      <c r="K12" s="80" t="s">
        <v>27</v>
      </c>
      <c r="L12" s="80" t="s">
        <v>28</v>
      </c>
      <c r="M12" s="315">
        <v>70</v>
      </c>
      <c r="N12" s="316">
        <v>50</v>
      </c>
      <c r="O12" s="316">
        <v>10</v>
      </c>
      <c r="P12" s="316">
        <v>5</v>
      </c>
      <c r="Q12" s="7" t="s">
        <v>26</v>
      </c>
      <c r="R12" s="80" t="s">
        <v>26</v>
      </c>
      <c r="S12" s="7" t="s">
        <v>183</v>
      </c>
      <c r="T12" s="2" t="s">
        <v>57</v>
      </c>
      <c r="U12" s="8">
        <v>10</v>
      </c>
      <c r="V12" s="9"/>
      <c r="W12" s="9"/>
      <c r="X12" s="9"/>
      <c r="Y12" s="9"/>
      <c r="Z12" s="9"/>
    </row>
    <row r="13" spans="1:26" s="10" customFormat="1" ht="115.5" customHeight="1" thickTop="1" thickBot="1" x14ac:dyDescent="0.3">
      <c r="A13" s="373" t="s">
        <v>55</v>
      </c>
      <c r="B13" s="1" t="s">
        <v>56</v>
      </c>
      <c r="C13" s="1" t="s">
        <v>859</v>
      </c>
      <c r="D13" s="1">
        <v>16</v>
      </c>
      <c r="E13" s="1">
        <v>16</v>
      </c>
      <c r="F13" s="1" t="s">
        <v>182</v>
      </c>
      <c r="G13" s="1" t="s">
        <v>24</v>
      </c>
      <c r="H13" s="1" t="s">
        <v>25</v>
      </c>
      <c r="I13" s="7" t="s">
        <v>26</v>
      </c>
      <c r="J13" s="46">
        <v>42373</v>
      </c>
      <c r="K13" s="80" t="s">
        <v>27</v>
      </c>
      <c r="L13" s="80" t="s">
        <v>28</v>
      </c>
      <c r="M13" s="316" t="s">
        <v>38</v>
      </c>
      <c r="N13" s="316" t="s">
        <v>38</v>
      </c>
      <c r="O13" s="316" t="s">
        <v>38</v>
      </c>
      <c r="P13" s="316">
        <v>16</v>
      </c>
      <c r="Q13" s="7" t="s">
        <v>26</v>
      </c>
      <c r="R13" s="80" t="s">
        <v>26</v>
      </c>
      <c r="S13" s="7" t="s">
        <v>183</v>
      </c>
      <c r="T13" s="2" t="s">
        <v>57</v>
      </c>
      <c r="U13" s="8">
        <v>11</v>
      </c>
      <c r="V13" s="9"/>
      <c r="W13" s="9"/>
      <c r="X13" s="9"/>
      <c r="Y13" s="9"/>
      <c r="Z13" s="9"/>
    </row>
    <row r="14" spans="1:26" s="10" customFormat="1" ht="134.25" customHeight="1" thickTop="1" thickBot="1" x14ac:dyDescent="0.3">
      <c r="A14" s="373" t="s">
        <v>55</v>
      </c>
      <c r="B14" s="1" t="s">
        <v>56</v>
      </c>
      <c r="C14" s="1" t="s">
        <v>860</v>
      </c>
      <c r="D14" s="1" t="s">
        <v>184</v>
      </c>
      <c r="E14" s="1" t="s">
        <v>1173</v>
      </c>
      <c r="F14" s="1" t="s">
        <v>58</v>
      </c>
      <c r="G14" s="1" t="s">
        <v>24</v>
      </c>
      <c r="H14" s="1" t="s">
        <v>25</v>
      </c>
      <c r="I14" s="7" t="s">
        <v>59</v>
      </c>
      <c r="J14" s="7" t="s">
        <v>59</v>
      </c>
      <c r="K14" s="46">
        <v>42376</v>
      </c>
      <c r="L14" s="7" t="s">
        <v>28</v>
      </c>
      <c r="M14" s="316" t="s">
        <v>38</v>
      </c>
      <c r="N14" s="316" t="s">
        <v>60</v>
      </c>
      <c r="O14" s="316" t="s">
        <v>1001</v>
      </c>
      <c r="P14" s="316" t="s">
        <v>61</v>
      </c>
      <c r="Q14" s="7" t="s">
        <v>26</v>
      </c>
      <c r="R14" s="80" t="s">
        <v>26</v>
      </c>
      <c r="S14" s="1" t="s">
        <v>185</v>
      </c>
      <c r="T14" s="2" t="s">
        <v>57</v>
      </c>
      <c r="U14" s="8">
        <v>12</v>
      </c>
      <c r="V14" s="9"/>
      <c r="W14" s="9"/>
      <c r="X14" s="9"/>
      <c r="Y14" s="9"/>
      <c r="Z14" s="9"/>
    </row>
    <row r="15" spans="1:26" s="10" customFormat="1" ht="134.25" customHeight="1" thickTop="1" thickBot="1" x14ac:dyDescent="0.3">
      <c r="A15" s="373" t="s">
        <v>55</v>
      </c>
      <c r="B15" s="1" t="s">
        <v>56</v>
      </c>
      <c r="C15" s="1" t="s">
        <v>861</v>
      </c>
      <c r="D15" s="1" t="s">
        <v>790</v>
      </c>
      <c r="E15" s="1" t="s">
        <v>791</v>
      </c>
      <c r="F15" s="1" t="s">
        <v>792</v>
      </c>
      <c r="G15" s="1" t="s">
        <v>24</v>
      </c>
      <c r="H15" s="1" t="s">
        <v>25</v>
      </c>
      <c r="I15" s="7" t="s">
        <v>59</v>
      </c>
      <c r="J15" s="7" t="s">
        <v>59</v>
      </c>
      <c r="K15" s="46">
        <v>42376</v>
      </c>
      <c r="L15" s="7" t="s">
        <v>28</v>
      </c>
      <c r="M15" s="316" t="s">
        <v>794</v>
      </c>
      <c r="N15" s="316" t="s">
        <v>793</v>
      </c>
      <c r="O15" s="316" t="s">
        <v>795</v>
      </c>
      <c r="P15" s="316" t="s">
        <v>1071</v>
      </c>
      <c r="Q15" s="7" t="s">
        <v>26</v>
      </c>
      <c r="R15" s="80" t="s">
        <v>26</v>
      </c>
      <c r="S15" s="1" t="s">
        <v>797</v>
      </c>
      <c r="T15" s="2" t="s">
        <v>57</v>
      </c>
      <c r="U15" s="8">
        <v>13</v>
      </c>
      <c r="V15" s="9"/>
      <c r="W15" s="9"/>
      <c r="X15" s="9"/>
      <c r="Y15" s="9"/>
      <c r="Z15" s="9"/>
    </row>
    <row r="16" spans="1:26" ht="97.5" customHeight="1" thickTop="1" thickBot="1" x14ac:dyDescent="0.3">
      <c r="A16" s="361" t="s">
        <v>72</v>
      </c>
      <c r="B16" s="79" t="s">
        <v>73</v>
      </c>
      <c r="C16" s="79" t="s">
        <v>987</v>
      </c>
      <c r="D16" s="79">
        <v>10</v>
      </c>
      <c r="E16" s="79">
        <v>15</v>
      </c>
      <c r="F16" s="79" t="s">
        <v>74</v>
      </c>
      <c r="G16" s="79" t="s">
        <v>24</v>
      </c>
      <c r="H16" s="79" t="s">
        <v>25</v>
      </c>
      <c r="I16" s="129">
        <v>450000</v>
      </c>
      <c r="J16" s="129">
        <v>450000</v>
      </c>
      <c r="K16" s="80" t="s">
        <v>27</v>
      </c>
      <c r="L16" s="80" t="s">
        <v>115</v>
      </c>
      <c r="M16" s="309" t="s">
        <v>38</v>
      </c>
      <c r="N16" s="309" t="s">
        <v>38</v>
      </c>
      <c r="O16" s="309" t="s">
        <v>38</v>
      </c>
      <c r="P16" s="309">
        <v>15</v>
      </c>
      <c r="Q16" s="80" t="s">
        <v>26</v>
      </c>
      <c r="R16" s="80" t="s">
        <v>26</v>
      </c>
      <c r="S16" s="130" t="s">
        <v>988</v>
      </c>
      <c r="T16" s="99" t="s">
        <v>57</v>
      </c>
      <c r="U16" s="119">
        <v>14</v>
      </c>
      <c r="V16" s="120"/>
    </row>
    <row r="17" spans="1:22" ht="75" customHeight="1" thickTop="1" thickBot="1" x14ac:dyDescent="0.3">
      <c r="A17" s="361" t="s">
        <v>72</v>
      </c>
      <c r="B17" s="79" t="s">
        <v>73</v>
      </c>
      <c r="C17" s="79" t="s">
        <v>75</v>
      </c>
      <c r="D17" s="79" t="s">
        <v>954</v>
      </c>
      <c r="E17" s="79" t="s">
        <v>953</v>
      </c>
      <c r="F17" s="79" t="s">
        <v>76</v>
      </c>
      <c r="G17" s="79" t="s">
        <v>24</v>
      </c>
      <c r="H17" s="79" t="s">
        <v>25</v>
      </c>
      <c r="I17" s="129">
        <v>600000</v>
      </c>
      <c r="J17" s="129">
        <v>600000</v>
      </c>
      <c r="K17" s="80" t="s">
        <v>27</v>
      </c>
      <c r="L17" s="80" t="s">
        <v>28</v>
      </c>
      <c r="M17" s="317">
        <v>17</v>
      </c>
      <c r="N17" s="317">
        <v>8</v>
      </c>
      <c r="O17" s="317">
        <v>12</v>
      </c>
      <c r="P17" s="317">
        <v>12</v>
      </c>
      <c r="Q17" s="80" t="s">
        <v>26</v>
      </c>
      <c r="R17" s="80" t="s">
        <v>26</v>
      </c>
      <c r="S17" s="130" t="s">
        <v>77</v>
      </c>
      <c r="T17" s="99" t="s">
        <v>57</v>
      </c>
      <c r="U17" s="119">
        <v>15</v>
      </c>
      <c r="V17" s="120"/>
    </row>
    <row r="18" spans="1:22" ht="104.25" customHeight="1" thickTop="1" thickBot="1" x14ac:dyDescent="0.3">
      <c r="A18" s="361" t="s">
        <v>78</v>
      </c>
      <c r="B18" s="79" t="s">
        <v>79</v>
      </c>
      <c r="C18" s="56" t="s">
        <v>80</v>
      </c>
      <c r="D18" s="79" t="s">
        <v>81</v>
      </c>
      <c r="E18" s="56" t="s">
        <v>82</v>
      </c>
      <c r="F18" s="56" t="s">
        <v>83</v>
      </c>
      <c r="G18" s="79" t="s">
        <v>24</v>
      </c>
      <c r="H18" s="56" t="s">
        <v>84</v>
      </c>
      <c r="I18" s="131">
        <v>250000</v>
      </c>
      <c r="J18" s="131">
        <v>250000</v>
      </c>
      <c r="K18" s="80" t="s">
        <v>27</v>
      </c>
      <c r="L18" s="80" t="s">
        <v>85</v>
      </c>
      <c r="M18" s="317" t="s">
        <v>168</v>
      </c>
      <c r="N18" s="317" t="s">
        <v>167</v>
      </c>
      <c r="O18" s="317" t="s">
        <v>169</v>
      </c>
      <c r="P18" s="317" t="s">
        <v>38</v>
      </c>
      <c r="Q18" s="80" t="s">
        <v>26</v>
      </c>
      <c r="R18" s="80" t="s">
        <v>26</v>
      </c>
      <c r="S18" s="130" t="s">
        <v>1014</v>
      </c>
      <c r="T18" s="99" t="s">
        <v>88</v>
      </c>
      <c r="U18" s="119">
        <v>16</v>
      </c>
      <c r="V18" s="120"/>
    </row>
    <row r="19" spans="1:22" ht="74.25" customHeight="1" thickTop="1" thickBot="1" x14ac:dyDescent="0.3">
      <c r="A19" s="361" t="s">
        <v>78</v>
      </c>
      <c r="B19" s="79" t="s">
        <v>79</v>
      </c>
      <c r="C19" s="56" t="s">
        <v>89</v>
      </c>
      <c r="D19" s="79" t="s">
        <v>1144</v>
      </c>
      <c r="E19" s="56" t="s">
        <v>90</v>
      </c>
      <c r="F19" s="56" t="s">
        <v>91</v>
      </c>
      <c r="G19" s="79" t="s">
        <v>24</v>
      </c>
      <c r="H19" s="56" t="s">
        <v>84</v>
      </c>
      <c r="I19" s="118">
        <v>100000</v>
      </c>
      <c r="J19" s="118">
        <v>390000</v>
      </c>
      <c r="K19" s="80" t="s">
        <v>27</v>
      </c>
      <c r="L19" s="80" t="s">
        <v>85</v>
      </c>
      <c r="M19" s="317" t="s">
        <v>175</v>
      </c>
      <c r="N19" s="317" t="s">
        <v>176</v>
      </c>
      <c r="O19" s="317" t="s">
        <v>38</v>
      </c>
      <c r="P19" s="317" t="s">
        <v>38</v>
      </c>
      <c r="Q19" s="80" t="s">
        <v>26</v>
      </c>
      <c r="R19" s="80" t="s">
        <v>26</v>
      </c>
      <c r="S19" s="130" t="s">
        <v>170</v>
      </c>
      <c r="T19" s="99" t="s">
        <v>88</v>
      </c>
      <c r="U19" s="119">
        <v>17</v>
      </c>
      <c r="V19" s="120"/>
    </row>
    <row r="20" spans="1:22" ht="72.75" customHeight="1" thickTop="1" thickBot="1" x14ac:dyDescent="0.3">
      <c r="A20" s="361" t="s">
        <v>78</v>
      </c>
      <c r="B20" s="79" t="s">
        <v>79</v>
      </c>
      <c r="C20" s="56" t="s">
        <v>92</v>
      </c>
      <c r="D20" s="79" t="s">
        <v>1144</v>
      </c>
      <c r="E20" s="56" t="s">
        <v>93</v>
      </c>
      <c r="F20" s="56" t="s">
        <v>94</v>
      </c>
      <c r="G20" s="79" t="s">
        <v>24</v>
      </c>
      <c r="H20" s="56" t="s">
        <v>84</v>
      </c>
      <c r="I20" s="118">
        <v>500000</v>
      </c>
      <c r="J20" s="118">
        <v>500000</v>
      </c>
      <c r="K20" s="80" t="s">
        <v>27</v>
      </c>
      <c r="L20" s="80" t="s">
        <v>115</v>
      </c>
      <c r="M20" s="317" t="s">
        <v>95</v>
      </c>
      <c r="N20" s="317" t="s">
        <v>96</v>
      </c>
      <c r="O20" s="317" t="s">
        <v>97</v>
      </c>
      <c r="P20" s="317" t="s">
        <v>98</v>
      </c>
      <c r="Q20" s="80" t="s">
        <v>26</v>
      </c>
      <c r="R20" s="80" t="s">
        <v>26</v>
      </c>
      <c r="S20" s="130" t="s">
        <v>170</v>
      </c>
      <c r="T20" s="99" t="s">
        <v>88</v>
      </c>
      <c r="U20" s="119">
        <v>18</v>
      </c>
      <c r="V20" s="120"/>
    </row>
    <row r="21" spans="1:22" ht="82.5" customHeight="1" thickTop="1" thickBot="1" x14ac:dyDescent="0.3">
      <c r="A21" s="361" t="s">
        <v>78</v>
      </c>
      <c r="B21" s="79" t="s">
        <v>79</v>
      </c>
      <c r="C21" s="56" t="s">
        <v>99</v>
      </c>
      <c r="D21" s="79" t="s">
        <v>1144</v>
      </c>
      <c r="E21" s="56" t="s">
        <v>100</v>
      </c>
      <c r="F21" s="56" t="s">
        <v>101</v>
      </c>
      <c r="G21" s="79" t="s">
        <v>24</v>
      </c>
      <c r="H21" s="56" t="s">
        <v>84</v>
      </c>
      <c r="I21" s="118">
        <v>200000</v>
      </c>
      <c r="J21" s="118">
        <v>280900</v>
      </c>
      <c r="K21" s="80" t="s">
        <v>27</v>
      </c>
      <c r="L21" s="80" t="s">
        <v>888</v>
      </c>
      <c r="M21" s="317" t="s">
        <v>171</v>
      </c>
      <c r="N21" s="317" t="s">
        <v>172</v>
      </c>
      <c r="O21" s="317" t="s">
        <v>173</v>
      </c>
      <c r="P21" s="317" t="s">
        <v>38</v>
      </c>
      <c r="Q21" s="80" t="s">
        <v>26</v>
      </c>
      <c r="R21" s="80" t="s">
        <v>26</v>
      </c>
      <c r="S21" s="130" t="s">
        <v>174</v>
      </c>
      <c r="T21" s="99" t="s">
        <v>88</v>
      </c>
      <c r="U21" s="119">
        <v>19</v>
      </c>
      <c r="V21" s="120"/>
    </row>
    <row r="22" spans="1:22" ht="77.25" customHeight="1" thickTop="1" thickBot="1" x14ac:dyDescent="0.3">
      <c r="A22" s="361" t="s">
        <v>78</v>
      </c>
      <c r="B22" s="79" t="s">
        <v>79</v>
      </c>
      <c r="C22" s="56" t="s">
        <v>102</v>
      </c>
      <c r="D22" s="79" t="s">
        <v>472</v>
      </c>
      <c r="E22" s="56" t="s">
        <v>103</v>
      </c>
      <c r="F22" s="56" t="s">
        <v>104</v>
      </c>
      <c r="G22" s="79" t="s">
        <v>24</v>
      </c>
      <c r="H22" s="56" t="s">
        <v>84</v>
      </c>
      <c r="I22" s="118" t="s">
        <v>105</v>
      </c>
      <c r="J22" s="118">
        <v>50000</v>
      </c>
      <c r="K22" s="80" t="s">
        <v>27</v>
      </c>
      <c r="L22" s="80" t="s">
        <v>888</v>
      </c>
      <c r="M22" s="317" t="s">
        <v>86</v>
      </c>
      <c r="N22" s="317" t="s">
        <v>87</v>
      </c>
      <c r="O22" s="317" t="s">
        <v>106</v>
      </c>
      <c r="P22" s="317" t="s">
        <v>38</v>
      </c>
      <c r="Q22" s="80" t="s">
        <v>26</v>
      </c>
      <c r="R22" s="80" t="s">
        <v>26</v>
      </c>
      <c r="S22" s="130" t="s">
        <v>166</v>
      </c>
      <c r="T22" s="99" t="s">
        <v>88</v>
      </c>
      <c r="U22" s="119">
        <v>20</v>
      </c>
      <c r="V22" s="120"/>
    </row>
    <row r="23" spans="1:22" ht="81" customHeight="1" thickTop="1" thickBot="1" x14ac:dyDescent="0.3">
      <c r="A23" s="361" t="s">
        <v>78</v>
      </c>
      <c r="B23" s="79" t="s">
        <v>79</v>
      </c>
      <c r="C23" s="56" t="s">
        <v>107</v>
      </c>
      <c r="D23" s="79" t="s">
        <v>38</v>
      </c>
      <c r="E23" s="306" t="s">
        <v>108</v>
      </c>
      <c r="F23" s="56" t="s">
        <v>108</v>
      </c>
      <c r="G23" s="79" t="s">
        <v>24</v>
      </c>
      <c r="H23" s="56" t="s">
        <v>84</v>
      </c>
      <c r="I23" s="118">
        <v>200000</v>
      </c>
      <c r="J23" s="118">
        <v>200000</v>
      </c>
      <c r="K23" s="80" t="s">
        <v>27</v>
      </c>
      <c r="L23" s="80" t="s">
        <v>28</v>
      </c>
      <c r="M23" s="317" t="s">
        <v>109</v>
      </c>
      <c r="N23" s="317" t="s">
        <v>87</v>
      </c>
      <c r="O23" s="317" t="s">
        <v>110</v>
      </c>
      <c r="P23" s="317" t="s">
        <v>111</v>
      </c>
      <c r="Q23" s="80" t="s">
        <v>26</v>
      </c>
      <c r="R23" s="80" t="s">
        <v>26</v>
      </c>
      <c r="S23" s="130" t="s">
        <v>165</v>
      </c>
      <c r="T23" s="99" t="s">
        <v>88</v>
      </c>
      <c r="U23" s="119">
        <v>21</v>
      </c>
      <c r="V23" s="120"/>
    </row>
    <row r="24" spans="1:22" ht="141" hidden="1" customHeight="1" thickTop="1" thickBot="1" x14ac:dyDescent="0.3">
      <c r="A24" s="361" t="s">
        <v>78</v>
      </c>
      <c r="B24" s="79" t="s">
        <v>79</v>
      </c>
      <c r="C24" s="56" t="s">
        <v>112</v>
      </c>
      <c r="D24" s="79"/>
      <c r="E24" s="56" t="s">
        <v>113</v>
      </c>
      <c r="F24" s="56" t="s">
        <v>114</v>
      </c>
      <c r="G24" s="79" t="s">
        <v>24</v>
      </c>
      <c r="H24" s="56" t="s">
        <v>84</v>
      </c>
      <c r="I24" s="118">
        <v>3000000</v>
      </c>
      <c r="J24" s="118"/>
      <c r="K24" s="80" t="s">
        <v>27</v>
      </c>
      <c r="L24" s="80" t="s">
        <v>115</v>
      </c>
      <c r="M24" s="317" t="s">
        <v>116</v>
      </c>
      <c r="N24" s="317" t="s">
        <v>117</v>
      </c>
      <c r="O24" s="317" t="s">
        <v>118</v>
      </c>
      <c r="P24" s="317" t="s">
        <v>119</v>
      </c>
      <c r="Q24" s="80" t="s">
        <v>26</v>
      </c>
      <c r="R24" s="80" t="s">
        <v>26</v>
      </c>
      <c r="S24" s="130" t="s">
        <v>165</v>
      </c>
      <c r="T24" s="99" t="s">
        <v>88</v>
      </c>
      <c r="U24" s="119"/>
      <c r="V24" s="120"/>
    </row>
    <row r="25" spans="1:22" ht="99" customHeight="1" thickTop="1" thickBot="1" x14ac:dyDescent="0.3">
      <c r="A25" s="361" t="s">
        <v>78</v>
      </c>
      <c r="B25" s="79" t="s">
        <v>79</v>
      </c>
      <c r="C25" s="79" t="s">
        <v>889</v>
      </c>
      <c r="D25" s="79" t="s">
        <v>120</v>
      </c>
      <c r="E25" s="79" t="s">
        <v>120</v>
      </c>
      <c r="F25" s="79" t="s">
        <v>121</v>
      </c>
      <c r="G25" s="79" t="s">
        <v>24</v>
      </c>
      <c r="H25" s="56" t="s">
        <v>84</v>
      </c>
      <c r="I25" s="118" t="s">
        <v>26</v>
      </c>
      <c r="J25" s="118" t="s">
        <v>26</v>
      </c>
      <c r="K25" s="80" t="s">
        <v>27</v>
      </c>
      <c r="L25" s="80" t="s">
        <v>28</v>
      </c>
      <c r="M25" s="309" t="s">
        <v>120</v>
      </c>
      <c r="N25" s="309" t="s">
        <v>120</v>
      </c>
      <c r="O25" s="309" t="s">
        <v>120</v>
      </c>
      <c r="P25" s="309" t="s">
        <v>120</v>
      </c>
      <c r="Q25" s="80" t="s">
        <v>26</v>
      </c>
      <c r="R25" s="80" t="s">
        <v>26</v>
      </c>
      <c r="S25" s="130" t="s">
        <v>122</v>
      </c>
      <c r="T25" s="99" t="s">
        <v>88</v>
      </c>
      <c r="U25" s="119">
        <v>22</v>
      </c>
      <c r="V25" s="120"/>
    </row>
    <row r="26" spans="1:22" ht="105" customHeight="1" thickTop="1" thickBot="1" x14ac:dyDescent="0.3">
      <c r="A26" s="361" t="s">
        <v>78</v>
      </c>
      <c r="B26" s="79" t="s">
        <v>79</v>
      </c>
      <c r="C26" s="79" t="s">
        <v>1186</v>
      </c>
      <c r="D26" s="79" t="s">
        <v>123</v>
      </c>
      <c r="E26" s="79" t="s">
        <v>123</v>
      </c>
      <c r="F26" s="79" t="s">
        <v>124</v>
      </c>
      <c r="G26" s="79" t="s">
        <v>24</v>
      </c>
      <c r="H26" s="56" t="s">
        <v>84</v>
      </c>
      <c r="I26" s="118" t="s">
        <v>26</v>
      </c>
      <c r="J26" s="118" t="s">
        <v>26</v>
      </c>
      <c r="K26" s="80" t="s">
        <v>27</v>
      </c>
      <c r="L26" s="80" t="s">
        <v>28</v>
      </c>
      <c r="M26" s="309" t="s">
        <v>123</v>
      </c>
      <c r="N26" s="309" t="s">
        <v>123</v>
      </c>
      <c r="O26" s="309" t="s">
        <v>123</v>
      </c>
      <c r="P26" s="309" t="s">
        <v>123</v>
      </c>
      <c r="Q26" s="80" t="s">
        <v>26</v>
      </c>
      <c r="R26" s="80" t="s">
        <v>26</v>
      </c>
      <c r="S26" s="130" t="s">
        <v>125</v>
      </c>
      <c r="T26" s="99" t="s">
        <v>88</v>
      </c>
      <c r="U26" s="119">
        <v>23</v>
      </c>
      <c r="V26" s="120"/>
    </row>
    <row r="27" spans="1:22" ht="117" customHeight="1" thickTop="1" thickBot="1" x14ac:dyDescent="0.3">
      <c r="A27" s="361" t="s">
        <v>78</v>
      </c>
      <c r="B27" s="79" t="s">
        <v>79</v>
      </c>
      <c r="C27" s="79" t="s">
        <v>890</v>
      </c>
      <c r="D27" s="79" t="s">
        <v>126</v>
      </c>
      <c r="E27" s="84">
        <v>1</v>
      </c>
      <c r="F27" s="79" t="s">
        <v>127</v>
      </c>
      <c r="G27" s="79" t="s">
        <v>24</v>
      </c>
      <c r="H27" s="56" t="s">
        <v>84</v>
      </c>
      <c r="I27" s="118" t="s">
        <v>26</v>
      </c>
      <c r="J27" s="118" t="s">
        <v>26</v>
      </c>
      <c r="K27" s="80" t="s">
        <v>27</v>
      </c>
      <c r="L27" s="80" t="s">
        <v>28</v>
      </c>
      <c r="M27" s="309" t="s">
        <v>128</v>
      </c>
      <c r="N27" s="309" t="s">
        <v>128</v>
      </c>
      <c r="O27" s="309" t="s">
        <v>128</v>
      </c>
      <c r="P27" s="309" t="s">
        <v>128</v>
      </c>
      <c r="Q27" s="80" t="s">
        <v>26</v>
      </c>
      <c r="R27" s="80" t="s">
        <v>26</v>
      </c>
      <c r="S27" s="79" t="s">
        <v>129</v>
      </c>
      <c r="T27" s="99" t="s">
        <v>88</v>
      </c>
      <c r="U27" s="119">
        <v>24</v>
      </c>
      <c r="V27" s="120"/>
    </row>
    <row r="28" spans="1:22" ht="111.75" customHeight="1" thickTop="1" thickBot="1" x14ac:dyDescent="0.3">
      <c r="A28" s="361" t="s">
        <v>78</v>
      </c>
      <c r="B28" s="79" t="s">
        <v>79</v>
      </c>
      <c r="C28" s="79" t="s">
        <v>892</v>
      </c>
      <c r="D28" s="79" t="s">
        <v>126</v>
      </c>
      <c r="E28" s="79" t="s">
        <v>130</v>
      </c>
      <c r="F28" s="79" t="s">
        <v>131</v>
      </c>
      <c r="G28" s="79" t="s">
        <v>24</v>
      </c>
      <c r="H28" s="56" t="s">
        <v>84</v>
      </c>
      <c r="I28" s="118" t="s">
        <v>26</v>
      </c>
      <c r="J28" s="118" t="s">
        <v>26</v>
      </c>
      <c r="K28" s="80" t="s">
        <v>27</v>
      </c>
      <c r="L28" s="80" t="s">
        <v>28</v>
      </c>
      <c r="M28" s="309" t="s">
        <v>130</v>
      </c>
      <c r="N28" s="309" t="s">
        <v>130</v>
      </c>
      <c r="O28" s="309" t="s">
        <v>130</v>
      </c>
      <c r="P28" s="309" t="s">
        <v>130</v>
      </c>
      <c r="Q28" s="80" t="s">
        <v>26</v>
      </c>
      <c r="R28" s="80" t="s">
        <v>26</v>
      </c>
      <c r="S28" s="79" t="s">
        <v>132</v>
      </c>
      <c r="T28" s="99" t="s">
        <v>88</v>
      </c>
      <c r="U28" s="119">
        <v>25</v>
      </c>
      <c r="V28" s="120"/>
    </row>
    <row r="29" spans="1:22" ht="178.5" customHeight="1" thickTop="1" thickBot="1" x14ac:dyDescent="0.3">
      <c r="A29" s="361" t="s">
        <v>78</v>
      </c>
      <c r="B29" s="79" t="s">
        <v>79</v>
      </c>
      <c r="C29" s="79" t="s">
        <v>891</v>
      </c>
      <c r="D29" s="79" t="s">
        <v>126</v>
      </c>
      <c r="E29" s="79" t="s">
        <v>130</v>
      </c>
      <c r="F29" s="79" t="s">
        <v>133</v>
      </c>
      <c r="G29" s="79" t="s">
        <v>24</v>
      </c>
      <c r="H29" s="56" t="s">
        <v>84</v>
      </c>
      <c r="I29" s="118" t="s">
        <v>26</v>
      </c>
      <c r="J29" s="118" t="s">
        <v>26</v>
      </c>
      <c r="K29" s="80" t="s">
        <v>27</v>
      </c>
      <c r="L29" s="80" t="s">
        <v>28</v>
      </c>
      <c r="M29" s="309" t="s">
        <v>130</v>
      </c>
      <c r="N29" s="309" t="s">
        <v>130</v>
      </c>
      <c r="O29" s="309" t="s">
        <v>130</v>
      </c>
      <c r="P29" s="309" t="s">
        <v>130</v>
      </c>
      <c r="Q29" s="80" t="s">
        <v>26</v>
      </c>
      <c r="R29" s="80" t="s">
        <v>26</v>
      </c>
      <c r="S29" s="79" t="s">
        <v>134</v>
      </c>
      <c r="T29" s="99" t="s">
        <v>88</v>
      </c>
      <c r="U29" s="119">
        <v>26</v>
      </c>
      <c r="V29" s="120"/>
    </row>
    <row r="30" spans="1:22" ht="124.5" customHeight="1" thickTop="1" thickBot="1" x14ac:dyDescent="0.3">
      <c r="A30" s="361" t="s">
        <v>78</v>
      </c>
      <c r="B30" s="79" t="s">
        <v>79</v>
      </c>
      <c r="C30" s="79" t="s">
        <v>893</v>
      </c>
      <c r="D30" s="79" t="s">
        <v>135</v>
      </c>
      <c r="E30" s="79" t="s">
        <v>135</v>
      </c>
      <c r="F30" s="79" t="s">
        <v>136</v>
      </c>
      <c r="G30" s="79" t="s">
        <v>24</v>
      </c>
      <c r="H30" s="56" t="s">
        <v>84</v>
      </c>
      <c r="I30" s="118" t="s">
        <v>26</v>
      </c>
      <c r="J30" s="118" t="s">
        <v>26</v>
      </c>
      <c r="K30" s="80" t="s">
        <v>27</v>
      </c>
      <c r="L30" s="80" t="s">
        <v>28</v>
      </c>
      <c r="M30" s="309" t="s">
        <v>135</v>
      </c>
      <c r="N30" s="309" t="s">
        <v>135</v>
      </c>
      <c r="O30" s="309" t="s">
        <v>135</v>
      </c>
      <c r="P30" s="309" t="s">
        <v>135</v>
      </c>
      <c r="Q30" s="80" t="s">
        <v>26</v>
      </c>
      <c r="R30" s="80" t="s">
        <v>26</v>
      </c>
      <c r="S30" s="79" t="s">
        <v>122</v>
      </c>
      <c r="T30" s="99" t="s">
        <v>88</v>
      </c>
      <c r="U30" s="119">
        <v>27</v>
      </c>
      <c r="V30" s="120"/>
    </row>
    <row r="31" spans="1:22" ht="117" customHeight="1" thickTop="1" thickBot="1" x14ac:dyDescent="0.3">
      <c r="A31" s="361" t="s">
        <v>78</v>
      </c>
      <c r="B31" s="79" t="s">
        <v>79</v>
      </c>
      <c r="C31" s="79" t="s">
        <v>894</v>
      </c>
      <c r="D31" s="79" t="s">
        <v>126</v>
      </c>
      <c r="E31" s="79" t="s">
        <v>137</v>
      </c>
      <c r="F31" s="79" t="s">
        <v>138</v>
      </c>
      <c r="G31" s="79" t="s">
        <v>24</v>
      </c>
      <c r="H31" s="56" t="s">
        <v>84</v>
      </c>
      <c r="I31" s="118" t="s">
        <v>26</v>
      </c>
      <c r="J31" s="118" t="s">
        <v>26</v>
      </c>
      <c r="K31" s="80" t="s">
        <v>27</v>
      </c>
      <c r="L31" s="80" t="s">
        <v>28</v>
      </c>
      <c r="M31" s="309" t="s">
        <v>139</v>
      </c>
      <c r="N31" s="309" t="s">
        <v>139</v>
      </c>
      <c r="O31" s="309" t="s">
        <v>139</v>
      </c>
      <c r="P31" s="309" t="s">
        <v>139</v>
      </c>
      <c r="Q31" s="80" t="s">
        <v>26</v>
      </c>
      <c r="R31" s="80" t="s">
        <v>26</v>
      </c>
      <c r="S31" s="79" t="s">
        <v>140</v>
      </c>
      <c r="T31" s="99" t="s">
        <v>88</v>
      </c>
      <c r="U31" s="119">
        <v>28</v>
      </c>
      <c r="V31" s="120"/>
    </row>
    <row r="32" spans="1:22" ht="87.75" customHeight="1" thickTop="1" thickBot="1" x14ac:dyDescent="0.3">
      <c r="A32" s="361" t="s">
        <v>78</v>
      </c>
      <c r="B32" s="79" t="s">
        <v>79</v>
      </c>
      <c r="C32" s="79" t="s">
        <v>895</v>
      </c>
      <c r="D32" s="79" t="s">
        <v>139</v>
      </c>
      <c r="E32" s="79" t="s">
        <v>139</v>
      </c>
      <c r="F32" s="79" t="s">
        <v>141</v>
      </c>
      <c r="G32" s="79" t="s">
        <v>24</v>
      </c>
      <c r="H32" s="56" t="s">
        <v>84</v>
      </c>
      <c r="I32" s="118" t="s">
        <v>26</v>
      </c>
      <c r="J32" s="118" t="s">
        <v>26</v>
      </c>
      <c r="K32" s="80" t="s">
        <v>27</v>
      </c>
      <c r="L32" s="80" t="s">
        <v>28</v>
      </c>
      <c r="M32" s="309" t="s">
        <v>139</v>
      </c>
      <c r="N32" s="309" t="s">
        <v>139</v>
      </c>
      <c r="O32" s="309" t="s">
        <v>139</v>
      </c>
      <c r="P32" s="309" t="s">
        <v>142</v>
      </c>
      <c r="Q32" s="80" t="s">
        <v>26</v>
      </c>
      <c r="R32" s="80" t="s">
        <v>26</v>
      </c>
      <c r="S32" s="79" t="s">
        <v>142</v>
      </c>
      <c r="T32" s="99" t="s">
        <v>88</v>
      </c>
      <c r="U32" s="119">
        <v>29</v>
      </c>
      <c r="V32" s="120"/>
    </row>
    <row r="33" spans="1:22" ht="105" customHeight="1" thickTop="1" thickBot="1" x14ac:dyDescent="0.3">
      <c r="A33" s="361" t="s">
        <v>78</v>
      </c>
      <c r="B33" s="79" t="s">
        <v>79</v>
      </c>
      <c r="C33" s="79" t="s">
        <v>896</v>
      </c>
      <c r="D33" s="79" t="s">
        <v>139</v>
      </c>
      <c r="E33" s="79" t="s">
        <v>139</v>
      </c>
      <c r="F33" s="79" t="s">
        <v>143</v>
      </c>
      <c r="G33" s="79" t="s">
        <v>24</v>
      </c>
      <c r="H33" s="56" t="s">
        <v>84</v>
      </c>
      <c r="I33" s="118" t="s">
        <v>144</v>
      </c>
      <c r="J33" s="118" t="s">
        <v>144</v>
      </c>
      <c r="K33" s="80" t="s">
        <v>27</v>
      </c>
      <c r="L33" s="80" t="s">
        <v>28</v>
      </c>
      <c r="M33" s="309" t="s">
        <v>139</v>
      </c>
      <c r="N33" s="309" t="s">
        <v>139</v>
      </c>
      <c r="O33" s="309" t="s">
        <v>139</v>
      </c>
      <c r="P33" s="309" t="s">
        <v>139</v>
      </c>
      <c r="Q33" s="80" t="s">
        <v>26</v>
      </c>
      <c r="R33" s="80" t="s">
        <v>26</v>
      </c>
      <c r="S33" s="79" t="s">
        <v>142</v>
      </c>
      <c r="T33" s="99" t="s">
        <v>88</v>
      </c>
      <c r="U33" s="119">
        <v>30</v>
      </c>
      <c r="V33" s="120"/>
    </row>
    <row r="34" spans="1:22" ht="91.5" customHeight="1" thickTop="1" thickBot="1" x14ac:dyDescent="0.3">
      <c r="A34" s="361" t="s">
        <v>78</v>
      </c>
      <c r="B34" s="79" t="s">
        <v>79</v>
      </c>
      <c r="C34" s="79" t="s">
        <v>897</v>
      </c>
      <c r="D34" s="79" t="s">
        <v>139</v>
      </c>
      <c r="E34" s="79" t="s">
        <v>139</v>
      </c>
      <c r="F34" s="79" t="s">
        <v>145</v>
      </c>
      <c r="G34" s="79" t="s">
        <v>24</v>
      </c>
      <c r="H34" s="56" t="s">
        <v>84</v>
      </c>
      <c r="I34" s="118" t="s">
        <v>26</v>
      </c>
      <c r="J34" s="118" t="s">
        <v>26</v>
      </c>
      <c r="K34" s="80" t="s">
        <v>27</v>
      </c>
      <c r="L34" s="80" t="s">
        <v>28</v>
      </c>
      <c r="M34" s="309" t="s">
        <v>139</v>
      </c>
      <c r="N34" s="309" t="s">
        <v>139</v>
      </c>
      <c r="O34" s="309" t="s">
        <v>139</v>
      </c>
      <c r="P34" s="309" t="s">
        <v>139</v>
      </c>
      <c r="Q34" s="80" t="s">
        <v>26</v>
      </c>
      <c r="R34" s="80" t="s">
        <v>26</v>
      </c>
      <c r="S34" s="79" t="s">
        <v>142</v>
      </c>
      <c r="T34" s="99" t="s">
        <v>88</v>
      </c>
      <c r="U34" s="119">
        <v>31</v>
      </c>
      <c r="V34" s="120"/>
    </row>
    <row r="35" spans="1:22" ht="81" customHeight="1" thickTop="1" thickBot="1" x14ac:dyDescent="0.3">
      <c r="A35" s="361" t="s">
        <v>78</v>
      </c>
      <c r="B35" s="79" t="s">
        <v>79</v>
      </c>
      <c r="C35" s="79" t="s">
        <v>146</v>
      </c>
      <c r="D35" s="79" t="s">
        <v>147</v>
      </c>
      <c r="E35" s="79" t="s">
        <v>147</v>
      </c>
      <c r="F35" s="79" t="s">
        <v>148</v>
      </c>
      <c r="G35" s="79" t="s">
        <v>24</v>
      </c>
      <c r="H35" s="56" t="s">
        <v>84</v>
      </c>
      <c r="I35" s="118" t="s">
        <v>26</v>
      </c>
      <c r="J35" s="118" t="s">
        <v>26</v>
      </c>
      <c r="K35" s="80" t="s">
        <v>27</v>
      </c>
      <c r="L35" s="80" t="s">
        <v>28</v>
      </c>
      <c r="M35" s="309" t="s">
        <v>147</v>
      </c>
      <c r="N35" s="309" t="s">
        <v>147</v>
      </c>
      <c r="O35" s="309" t="s">
        <v>147</v>
      </c>
      <c r="P35" s="309" t="s">
        <v>147</v>
      </c>
      <c r="Q35" s="80" t="s">
        <v>26</v>
      </c>
      <c r="R35" s="80" t="s">
        <v>26</v>
      </c>
      <c r="S35" s="79" t="s">
        <v>149</v>
      </c>
      <c r="T35" s="99" t="s">
        <v>88</v>
      </c>
      <c r="U35" s="119">
        <v>32</v>
      </c>
      <c r="V35" s="120"/>
    </row>
    <row r="36" spans="1:22" ht="112.5" customHeight="1" thickTop="1" thickBot="1" x14ac:dyDescent="0.3">
      <c r="A36" s="361" t="s">
        <v>78</v>
      </c>
      <c r="B36" s="79" t="s">
        <v>79</v>
      </c>
      <c r="C36" s="79" t="s">
        <v>898</v>
      </c>
      <c r="D36" s="79" t="s">
        <v>150</v>
      </c>
      <c r="E36" s="79" t="s">
        <v>150</v>
      </c>
      <c r="F36" s="79" t="s">
        <v>883</v>
      </c>
      <c r="G36" s="79" t="s">
        <v>24</v>
      </c>
      <c r="H36" s="56" t="s">
        <v>84</v>
      </c>
      <c r="I36" s="118" t="s">
        <v>26</v>
      </c>
      <c r="J36" s="118" t="s">
        <v>26</v>
      </c>
      <c r="K36" s="80" t="s">
        <v>27</v>
      </c>
      <c r="L36" s="80" t="s">
        <v>28</v>
      </c>
      <c r="M36" s="309" t="s">
        <v>150</v>
      </c>
      <c r="N36" s="309" t="s">
        <v>150</v>
      </c>
      <c r="O36" s="309" t="s">
        <v>150</v>
      </c>
      <c r="P36" s="309" t="s">
        <v>150</v>
      </c>
      <c r="Q36" s="80" t="s">
        <v>26</v>
      </c>
      <c r="R36" s="80" t="s">
        <v>26</v>
      </c>
      <c r="S36" s="79" t="s">
        <v>151</v>
      </c>
      <c r="T36" s="99" t="s">
        <v>88</v>
      </c>
      <c r="U36" s="119">
        <v>33</v>
      </c>
      <c r="V36" s="120"/>
    </row>
    <row r="37" spans="1:22" s="117" customFormat="1" ht="63.75" hidden="1" customHeight="1" thickTop="1" thickBot="1" x14ac:dyDescent="0.3">
      <c r="A37" s="361" t="s">
        <v>78</v>
      </c>
      <c r="B37" s="79" t="s">
        <v>79</v>
      </c>
      <c r="C37" s="79" t="s">
        <v>899</v>
      </c>
      <c r="D37" s="79">
        <v>240</v>
      </c>
      <c r="E37" s="79">
        <v>240</v>
      </c>
      <c r="F37" s="79" t="s">
        <v>152</v>
      </c>
      <c r="G37" s="79" t="s">
        <v>24</v>
      </c>
      <c r="H37" s="56" t="s">
        <v>84</v>
      </c>
      <c r="I37" s="118" t="s">
        <v>26</v>
      </c>
      <c r="J37" s="118" t="s">
        <v>26</v>
      </c>
      <c r="K37" s="80" t="s">
        <v>27</v>
      </c>
      <c r="L37" s="80" t="s">
        <v>28</v>
      </c>
      <c r="M37" s="309">
        <v>60</v>
      </c>
      <c r="N37" s="309">
        <v>60</v>
      </c>
      <c r="O37" s="309">
        <v>60</v>
      </c>
      <c r="P37" s="309">
        <v>12</v>
      </c>
      <c r="Q37" s="80" t="s">
        <v>26</v>
      </c>
      <c r="R37" s="80" t="s">
        <v>26</v>
      </c>
      <c r="S37" s="79" t="s">
        <v>153</v>
      </c>
      <c r="T37" s="99" t="s">
        <v>88</v>
      </c>
      <c r="U37" s="119">
        <v>29</v>
      </c>
      <c r="V37" s="132" t="s">
        <v>1013</v>
      </c>
    </row>
    <row r="38" spans="1:22" ht="123.75" customHeight="1" thickTop="1" thickBot="1" x14ac:dyDescent="0.3">
      <c r="A38" s="361" t="s">
        <v>78</v>
      </c>
      <c r="B38" s="79" t="s">
        <v>79</v>
      </c>
      <c r="C38" s="79" t="s">
        <v>900</v>
      </c>
      <c r="D38" s="79" t="s">
        <v>154</v>
      </c>
      <c r="E38" s="79" t="s">
        <v>154</v>
      </c>
      <c r="F38" s="79" t="s">
        <v>155</v>
      </c>
      <c r="G38" s="79" t="s">
        <v>24</v>
      </c>
      <c r="H38" s="56" t="s">
        <v>84</v>
      </c>
      <c r="I38" s="118" t="s">
        <v>26</v>
      </c>
      <c r="J38" s="118" t="s">
        <v>26</v>
      </c>
      <c r="K38" s="80" t="s">
        <v>27</v>
      </c>
      <c r="L38" s="80" t="s">
        <v>28</v>
      </c>
      <c r="M38" s="309" t="s">
        <v>154</v>
      </c>
      <c r="N38" s="309" t="s">
        <v>154</v>
      </c>
      <c r="O38" s="309" t="s">
        <v>154</v>
      </c>
      <c r="P38" s="309" t="s">
        <v>154</v>
      </c>
      <c r="Q38" s="80" t="s">
        <v>26</v>
      </c>
      <c r="R38" s="80" t="s">
        <v>26</v>
      </c>
      <c r="S38" s="79" t="s">
        <v>153</v>
      </c>
      <c r="T38" s="99" t="s">
        <v>88</v>
      </c>
      <c r="U38" s="119">
        <v>34</v>
      </c>
      <c r="V38" s="120"/>
    </row>
    <row r="39" spans="1:22" s="117" customFormat="1" ht="80.25" customHeight="1" thickTop="1" thickBot="1" x14ac:dyDescent="0.3">
      <c r="A39" s="374" t="s">
        <v>78</v>
      </c>
      <c r="B39" s="309" t="s">
        <v>79</v>
      </c>
      <c r="C39" s="309" t="s">
        <v>818</v>
      </c>
      <c r="D39" s="309" t="s">
        <v>156</v>
      </c>
      <c r="E39" s="309" t="s">
        <v>157</v>
      </c>
      <c r="F39" s="309" t="s">
        <v>158</v>
      </c>
      <c r="G39" s="309" t="s">
        <v>24</v>
      </c>
      <c r="H39" s="306" t="s">
        <v>84</v>
      </c>
      <c r="I39" s="375">
        <v>200000</v>
      </c>
      <c r="J39" s="375">
        <v>29100</v>
      </c>
      <c r="K39" s="310" t="s">
        <v>27</v>
      </c>
      <c r="L39" s="310" t="s">
        <v>28</v>
      </c>
      <c r="M39" s="309" t="s">
        <v>159</v>
      </c>
      <c r="N39" s="309" t="s">
        <v>160</v>
      </c>
      <c r="O39" s="309" t="s">
        <v>161</v>
      </c>
      <c r="P39" s="309" t="s">
        <v>162</v>
      </c>
      <c r="Q39" s="310" t="s">
        <v>26</v>
      </c>
      <c r="R39" s="310" t="s">
        <v>26</v>
      </c>
      <c r="S39" s="310" t="s">
        <v>163</v>
      </c>
      <c r="T39" s="376" t="s">
        <v>88</v>
      </c>
      <c r="U39" s="377">
        <v>35</v>
      </c>
    </row>
    <row r="40" spans="1:22" ht="15" x14ac:dyDescent="0.25"/>
    <row r="41" spans="1:22" ht="15" x14ac:dyDescent="0.25"/>
    <row r="42" spans="1:22" ht="15" x14ac:dyDescent="0.25"/>
  </sheetData>
  <mergeCells count="1">
    <mergeCell ref="A2:T2"/>
  </mergeCells>
  <pageMargins left="0.7" right="0.7" top="0.75" bottom="0.75" header="0.3" footer="0.3"/>
  <pageSetup scale="37" orientation="landscape" r:id="rId1"/>
  <rowBreaks count="1" manualBreakCount="1">
    <brk id="25" max="20"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0"/>
  <sheetViews>
    <sheetView view="pageBreakPreview" topLeftCell="E1" zoomScale="80" zoomScaleNormal="100" zoomScaleSheetLayoutView="80" workbookViewId="0">
      <pane ySplit="1" topLeftCell="A2" activePane="bottomLeft" state="frozen"/>
      <selection activeCell="I1" sqref="I1"/>
      <selection pane="bottomLeft" activeCell="L4" sqref="L4"/>
    </sheetView>
  </sheetViews>
  <sheetFormatPr defaultRowHeight="16.5" thickTop="1" thickBottom="1" x14ac:dyDescent="0.3"/>
  <cols>
    <col min="1" max="1" width="14.140625" style="55" customWidth="1"/>
    <col min="2" max="2" width="13" style="55" customWidth="1"/>
    <col min="3" max="3" width="19" style="55" customWidth="1"/>
    <col min="4" max="4" width="13" style="55" customWidth="1"/>
    <col min="5" max="5" width="19.85546875" style="55" customWidth="1"/>
    <col min="6" max="6" width="14.42578125" style="55" customWidth="1"/>
    <col min="7" max="7" width="14.85546875" style="55" customWidth="1"/>
    <col min="8" max="8" width="11.85546875" style="55" customWidth="1"/>
    <col min="9" max="12" width="16.42578125" style="55" customWidth="1"/>
    <col min="13" max="13" width="17.5703125" style="112" customWidth="1"/>
    <col min="14" max="14" width="19.28515625" style="112" customWidth="1"/>
    <col min="15" max="15" width="22.85546875" style="112" customWidth="1"/>
    <col min="16" max="16" width="21.140625" style="112" customWidth="1"/>
    <col min="17" max="17" width="16.28515625" style="62" customWidth="1"/>
    <col min="18" max="18" width="9.140625" style="55"/>
    <col min="19" max="19" width="6.85546875" style="114" customWidth="1"/>
    <col min="20" max="20" width="9.140625" style="355" customWidth="1"/>
    <col min="21" max="21" width="9.140625" style="55"/>
    <col min="22" max="22" width="9.140625" style="55" customWidth="1"/>
    <col min="23" max="16384" width="9.140625" style="55"/>
  </cols>
  <sheetData>
    <row r="1" spans="1:20" ht="84.75" customHeight="1" thickTop="1" thickBot="1" x14ac:dyDescent="0.3">
      <c r="A1" s="122" t="s">
        <v>274</v>
      </c>
      <c r="B1" s="122" t="s">
        <v>1</v>
      </c>
      <c r="C1" s="122" t="s">
        <v>2</v>
      </c>
      <c r="D1" s="122" t="s">
        <v>3</v>
      </c>
      <c r="E1" s="122" t="s">
        <v>4</v>
      </c>
      <c r="F1" s="122" t="s">
        <v>5</v>
      </c>
      <c r="G1" s="122" t="s">
        <v>275</v>
      </c>
      <c r="H1" s="122" t="s">
        <v>7</v>
      </c>
      <c r="I1" s="54" t="s">
        <v>8</v>
      </c>
      <c r="J1" s="54" t="s">
        <v>1021</v>
      </c>
      <c r="K1" s="77" t="s">
        <v>9</v>
      </c>
      <c r="L1" s="77" t="s">
        <v>10</v>
      </c>
      <c r="M1" s="319" t="s">
        <v>276</v>
      </c>
      <c r="N1" s="319" t="s">
        <v>277</v>
      </c>
      <c r="O1" s="319" t="s">
        <v>278</v>
      </c>
      <c r="P1" s="319" t="s">
        <v>279</v>
      </c>
      <c r="Q1" s="122" t="s">
        <v>280</v>
      </c>
      <c r="R1" s="122" t="s">
        <v>281</v>
      </c>
      <c r="S1" s="321" t="s">
        <v>282</v>
      </c>
      <c r="T1" s="329" t="s">
        <v>1127</v>
      </c>
    </row>
    <row r="2" spans="1:20" ht="40.5" customHeight="1" thickTop="1" thickBot="1" x14ac:dyDescent="0.3">
      <c r="A2" s="418" t="s">
        <v>771</v>
      </c>
      <c r="B2" s="418"/>
      <c r="C2" s="418"/>
      <c r="D2" s="418"/>
      <c r="E2" s="418"/>
      <c r="F2" s="418"/>
      <c r="G2" s="418"/>
      <c r="H2" s="418"/>
      <c r="I2" s="418"/>
      <c r="J2" s="418"/>
      <c r="K2" s="418"/>
      <c r="L2" s="418"/>
      <c r="M2" s="418"/>
      <c r="N2" s="418"/>
      <c r="O2" s="418"/>
      <c r="P2" s="418"/>
      <c r="Q2" s="418"/>
      <c r="R2" s="418"/>
      <c r="S2" s="322"/>
      <c r="T2" s="329"/>
    </row>
    <row r="3" spans="1:20" ht="210" customHeight="1" thickTop="1" thickBot="1" x14ac:dyDescent="0.3">
      <c r="A3" s="357" t="s">
        <v>283</v>
      </c>
      <c r="B3" s="56" t="s">
        <v>73</v>
      </c>
      <c r="C3" s="56" t="s">
        <v>284</v>
      </c>
      <c r="D3" s="56" t="s">
        <v>285</v>
      </c>
      <c r="E3" s="56" t="s">
        <v>286</v>
      </c>
      <c r="F3" s="56" t="s">
        <v>287</v>
      </c>
      <c r="G3" s="56" t="s">
        <v>24</v>
      </c>
      <c r="H3" s="57" t="s">
        <v>84</v>
      </c>
      <c r="I3" s="59" t="s">
        <v>26</v>
      </c>
      <c r="J3" s="59" t="s">
        <v>26</v>
      </c>
      <c r="K3" s="80" t="s">
        <v>27</v>
      </c>
      <c r="L3" s="310" t="s">
        <v>28</v>
      </c>
      <c r="M3" s="56" t="s">
        <v>289</v>
      </c>
      <c r="N3" s="56" t="s">
        <v>979</v>
      </c>
      <c r="O3" s="56" t="s">
        <v>290</v>
      </c>
      <c r="P3" s="56" t="s">
        <v>291</v>
      </c>
      <c r="Q3" s="56" t="s">
        <v>292</v>
      </c>
      <c r="R3" s="122" t="s">
        <v>198</v>
      </c>
      <c r="S3" s="322">
        <v>36</v>
      </c>
      <c r="T3" s="329"/>
    </row>
    <row r="4" spans="1:20" s="68" customFormat="1" ht="170.25" customHeight="1" thickTop="1" thickBot="1" x14ac:dyDescent="0.3">
      <c r="A4" s="357" t="s">
        <v>293</v>
      </c>
      <c r="B4" s="56" t="s">
        <v>73</v>
      </c>
      <c r="C4" s="56" t="s">
        <v>1128</v>
      </c>
      <c r="D4" s="56" t="s">
        <v>294</v>
      </c>
      <c r="E4" s="56" t="s">
        <v>1076</v>
      </c>
      <c r="F4" s="306" t="s">
        <v>1189</v>
      </c>
      <c r="G4" s="306" t="s">
        <v>24</v>
      </c>
      <c r="H4" s="334" t="s">
        <v>84</v>
      </c>
      <c r="I4" s="326">
        <v>1200000</v>
      </c>
      <c r="J4" s="326">
        <v>1200000</v>
      </c>
      <c r="K4" s="310" t="s">
        <v>27</v>
      </c>
      <c r="L4" s="310" t="s">
        <v>28</v>
      </c>
      <c r="M4" s="306" t="s">
        <v>38</v>
      </c>
      <c r="N4" s="306" t="s">
        <v>38</v>
      </c>
      <c r="O4" s="306" t="s">
        <v>1074</v>
      </c>
      <c r="P4" s="306" t="s">
        <v>1075</v>
      </c>
      <c r="Q4" s="306" t="s">
        <v>295</v>
      </c>
      <c r="R4" s="335" t="s">
        <v>824</v>
      </c>
      <c r="S4" s="336">
        <v>37</v>
      </c>
      <c r="T4" s="335" t="s">
        <v>1023</v>
      </c>
    </row>
    <row r="5" spans="1:20" s="74" customFormat="1" ht="93.75" customHeight="1" thickTop="1" thickBot="1" x14ac:dyDescent="0.3">
      <c r="A5" s="378" t="s">
        <v>189</v>
      </c>
      <c r="B5" s="327" t="s">
        <v>73</v>
      </c>
      <c r="C5" s="327" t="s">
        <v>332</v>
      </c>
      <c r="D5" s="379">
        <v>46637</v>
      </c>
      <c r="E5" s="327">
        <v>12787</v>
      </c>
      <c r="F5" s="327" t="s">
        <v>189</v>
      </c>
      <c r="G5" s="327" t="s">
        <v>333</v>
      </c>
      <c r="H5" s="331" t="s">
        <v>203</v>
      </c>
      <c r="I5" s="380" t="s">
        <v>26</v>
      </c>
      <c r="J5" s="380" t="s">
        <v>26</v>
      </c>
      <c r="K5" s="328" t="s">
        <v>27</v>
      </c>
      <c r="L5" s="328" t="s">
        <v>28</v>
      </c>
      <c r="M5" s="331" t="s">
        <v>1190</v>
      </c>
      <c r="N5" s="331" t="s">
        <v>1190</v>
      </c>
      <c r="O5" s="331" t="s">
        <v>1190</v>
      </c>
      <c r="P5" s="331" t="s">
        <v>1190</v>
      </c>
      <c r="Q5" s="327" t="s">
        <v>334</v>
      </c>
      <c r="R5" s="330" t="s">
        <v>198</v>
      </c>
      <c r="S5" s="332">
        <v>38</v>
      </c>
      <c r="T5" s="330"/>
    </row>
    <row r="6" spans="1:20" ht="117.75" hidden="1" customHeight="1" thickTop="1" thickBot="1" x14ac:dyDescent="0.3">
      <c r="A6" s="357" t="s">
        <v>189</v>
      </c>
      <c r="B6" s="56" t="s">
        <v>73</v>
      </c>
      <c r="C6" s="56" t="s">
        <v>1011</v>
      </c>
      <c r="D6" s="104">
        <v>6362</v>
      </c>
      <c r="E6" s="104">
        <v>6362</v>
      </c>
      <c r="F6" s="56" t="s">
        <v>189</v>
      </c>
      <c r="G6" s="56"/>
      <c r="H6" s="57" t="s">
        <v>203</v>
      </c>
      <c r="I6" s="59" t="s">
        <v>26</v>
      </c>
      <c r="J6" s="59" t="s">
        <v>26</v>
      </c>
      <c r="K6" s="80" t="s">
        <v>27</v>
      </c>
      <c r="L6" s="80" t="s">
        <v>28</v>
      </c>
      <c r="M6" s="104" t="s">
        <v>1012</v>
      </c>
      <c r="N6" s="104" t="s">
        <v>1012</v>
      </c>
      <c r="O6" s="104" t="s">
        <v>1012</v>
      </c>
      <c r="P6" s="104" t="s">
        <v>1012</v>
      </c>
      <c r="Q6" s="56" t="s">
        <v>334</v>
      </c>
      <c r="R6" s="303" t="s">
        <v>198</v>
      </c>
      <c r="S6" s="322">
        <v>34</v>
      </c>
      <c r="T6" s="329"/>
    </row>
    <row r="7" spans="1:20" s="74" customFormat="1" ht="233.25" hidden="1" customHeight="1" thickTop="1" thickBot="1" x14ac:dyDescent="0.3">
      <c r="A7" s="357" t="s">
        <v>189</v>
      </c>
      <c r="B7" s="56" t="s">
        <v>73</v>
      </c>
      <c r="C7" s="56" t="s">
        <v>335</v>
      </c>
      <c r="D7" s="56" t="s">
        <v>472</v>
      </c>
      <c r="E7" s="56" t="s">
        <v>336</v>
      </c>
      <c r="F7" s="56" t="s">
        <v>337</v>
      </c>
      <c r="G7" s="56" t="s">
        <v>24</v>
      </c>
      <c r="H7" s="57" t="s">
        <v>84</v>
      </c>
      <c r="I7" s="58">
        <v>3000000</v>
      </c>
      <c r="J7" s="58">
        <v>2300000</v>
      </c>
      <c r="K7" s="80" t="s">
        <v>27</v>
      </c>
      <c r="L7" s="80" t="s">
        <v>621</v>
      </c>
      <c r="M7" s="56" t="s">
        <v>1022</v>
      </c>
      <c r="N7" s="56" t="s">
        <v>1064</v>
      </c>
      <c r="O7" s="56" t="s">
        <v>1065</v>
      </c>
      <c r="P7" s="56" t="s">
        <v>1066</v>
      </c>
      <c r="Q7" s="56" t="s">
        <v>338</v>
      </c>
      <c r="R7" s="303" t="s">
        <v>198</v>
      </c>
      <c r="S7" s="322">
        <v>35</v>
      </c>
      <c r="T7" s="329" t="s">
        <v>1030</v>
      </c>
    </row>
    <row r="8" spans="1:20" s="74" customFormat="1" ht="137.25" hidden="1" customHeight="1" thickTop="1" thickBot="1" x14ac:dyDescent="0.3">
      <c r="A8" s="358" t="s">
        <v>189</v>
      </c>
      <c r="B8" s="306" t="s">
        <v>73</v>
      </c>
      <c r="C8" s="306" t="s">
        <v>296</v>
      </c>
      <c r="D8" s="306" t="s">
        <v>38</v>
      </c>
      <c r="E8" s="306" t="s">
        <v>297</v>
      </c>
      <c r="F8" s="327" t="s">
        <v>298</v>
      </c>
      <c r="G8" s="327" t="s">
        <v>24</v>
      </c>
      <c r="H8" s="331" t="s">
        <v>210</v>
      </c>
      <c r="I8" s="331" t="s">
        <v>299</v>
      </c>
      <c r="J8" s="331"/>
      <c r="K8" s="328" t="s">
        <v>27</v>
      </c>
      <c r="L8" s="328" t="s">
        <v>28</v>
      </c>
      <c r="M8" s="327" t="s">
        <v>300</v>
      </c>
      <c r="N8" s="327" t="s">
        <v>301</v>
      </c>
      <c r="O8" s="327" t="s">
        <v>302</v>
      </c>
      <c r="P8" s="327" t="s">
        <v>303</v>
      </c>
      <c r="Q8" s="327" t="s">
        <v>304</v>
      </c>
      <c r="R8" s="330" t="s">
        <v>198</v>
      </c>
      <c r="S8" s="332">
        <v>33</v>
      </c>
      <c r="T8" s="330" t="s">
        <v>815</v>
      </c>
    </row>
    <row r="9" spans="1:20" s="62" customFormat="1" ht="154.5" customHeight="1" thickTop="1" thickBot="1" x14ac:dyDescent="0.3">
      <c r="A9" s="357" t="s">
        <v>192</v>
      </c>
      <c r="B9" s="56" t="s">
        <v>73</v>
      </c>
      <c r="C9" s="61" t="s">
        <v>901</v>
      </c>
      <c r="D9" s="56" t="s">
        <v>872</v>
      </c>
      <c r="E9" s="61" t="s">
        <v>822</v>
      </c>
      <c r="F9" s="61" t="s">
        <v>821</v>
      </c>
      <c r="G9" s="56" t="s">
        <v>24</v>
      </c>
      <c r="H9" s="57" t="s">
        <v>84</v>
      </c>
      <c r="I9" s="58">
        <v>400000</v>
      </c>
      <c r="J9" s="123">
        <f>-J12</f>
        <v>0</v>
      </c>
      <c r="K9" s="80" t="s">
        <v>27</v>
      </c>
      <c r="L9" s="80" t="s">
        <v>28</v>
      </c>
      <c r="M9" s="56" t="s">
        <v>956</v>
      </c>
      <c r="N9" s="56" t="s">
        <v>956</v>
      </c>
      <c r="O9" s="56" t="s">
        <v>956</v>
      </c>
      <c r="P9" s="56" t="s">
        <v>956</v>
      </c>
      <c r="Q9" s="56" t="s">
        <v>307</v>
      </c>
      <c r="R9" s="303" t="s">
        <v>198</v>
      </c>
      <c r="S9" s="322">
        <v>39</v>
      </c>
      <c r="T9" s="329" t="s">
        <v>956</v>
      </c>
    </row>
    <row r="10" spans="1:20" s="63" customFormat="1" ht="153.75" hidden="1" customHeight="1" thickTop="1" thickBot="1" x14ac:dyDescent="0.3">
      <c r="A10" s="357" t="s">
        <v>192</v>
      </c>
      <c r="B10" s="56" t="s">
        <v>73</v>
      </c>
      <c r="C10" s="56" t="s">
        <v>308</v>
      </c>
      <c r="D10" s="56" t="s">
        <v>38</v>
      </c>
      <c r="E10" s="151" t="s">
        <v>309</v>
      </c>
      <c r="F10" s="151" t="s">
        <v>310</v>
      </c>
      <c r="G10" s="56" t="s">
        <v>24</v>
      </c>
      <c r="H10" s="57" t="s">
        <v>203</v>
      </c>
      <c r="I10" s="58">
        <v>200000</v>
      </c>
      <c r="J10" s="58"/>
      <c r="K10" s="58"/>
      <c r="L10" s="58"/>
      <c r="M10" s="56" t="s">
        <v>311</v>
      </c>
      <c r="N10" s="56" t="s">
        <v>306</v>
      </c>
      <c r="O10" s="56" t="s">
        <v>312</v>
      </c>
      <c r="P10" s="56" t="s">
        <v>313</v>
      </c>
      <c r="Q10" s="56" t="s">
        <v>197</v>
      </c>
      <c r="R10" s="303" t="s">
        <v>198</v>
      </c>
      <c r="S10" s="322">
        <v>36</v>
      </c>
      <c r="T10" s="329"/>
    </row>
    <row r="11" spans="1:20" s="63" customFormat="1" ht="138.75" hidden="1" customHeight="1" thickTop="1" thickBot="1" x14ac:dyDescent="0.3">
      <c r="A11" s="357" t="s">
        <v>192</v>
      </c>
      <c r="B11" s="56" t="s">
        <v>73</v>
      </c>
      <c r="C11" s="61" t="s">
        <v>314</v>
      </c>
      <c r="D11" s="56" t="s">
        <v>38</v>
      </c>
      <c r="E11" s="61" t="s">
        <v>315</v>
      </c>
      <c r="F11" s="61" t="s">
        <v>316</v>
      </c>
      <c r="G11" s="56" t="s">
        <v>24</v>
      </c>
      <c r="H11" s="57" t="s">
        <v>203</v>
      </c>
      <c r="I11" s="58">
        <v>150000</v>
      </c>
      <c r="J11" s="58"/>
      <c r="K11" s="58"/>
      <c r="L11" s="58"/>
      <c r="M11" s="56" t="s">
        <v>311</v>
      </c>
      <c r="N11" s="56" t="s">
        <v>306</v>
      </c>
      <c r="O11" s="56" t="s">
        <v>312</v>
      </c>
      <c r="P11" s="56" t="s">
        <v>313</v>
      </c>
      <c r="Q11" s="56" t="s">
        <v>197</v>
      </c>
      <c r="R11" s="303" t="s">
        <v>198</v>
      </c>
      <c r="S11" s="322"/>
      <c r="T11" s="329"/>
    </row>
    <row r="12" spans="1:20" ht="91.5" hidden="1" thickTop="1" thickBot="1" x14ac:dyDescent="0.3">
      <c r="A12" s="357" t="s">
        <v>192</v>
      </c>
      <c r="B12" s="56" t="s">
        <v>73</v>
      </c>
      <c r="C12" s="61" t="s">
        <v>317</v>
      </c>
      <c r="D12" s="56" t="s">
        <v>902</v>
      </c>
      <c r="E12" s="61" t="s">
        <v>318</v>
      </c>
      <c r="F12" s="61" t="s">
        <v>319</v>
      </c>
      <c r="G12" s="56" t="s">
        <v>24</v>
      </c>
      <c r="H12" s="57" t="s">
        <v>203</v>
      </c>
      <c r="I12" s="58">
        <v>300000</v>
      </c>
      <c r="J12" s="58"/>
      <c r="K12" s="80" t="s">
        <v>27</v>
      </c>
      <c r="L12" s="80" t="s">
        <v>28</v>
      </c>
      <c r="M12" s="56" t="s">
        <v>956</v>
      </c>
      <c r="N12" s="56" t="s">
        <v>956</v>
      </c>
      <c r="O12" s="56" t="s">
        <v>956</v>
      </c>
      <c r="P12" s="56" t="s">
        <v>956</v>
      </c>
      <c r="Q12" s="56" t="s">
        <v>307</v>
      </c>
      <c r="R12" s="303" t="s">
        <v>198</v>
      </c>
      <c r="S12" s="323">
        <v>37</v>
      </c>
      <c r="T12" s="329" t="s">
        <v>1030</v>
      </c>
    </row>
    <row r="13" spans="1:20" ht="151.5" thickTop="1" thickBot="1" x14ac:dyDescent="0.3">
      <c r="A13" s="357" t="s">
        <v>192</v>
      </c>
      <c r="B13" s="56" t="s">
        <v>73</v>
      </c>
      <c r="C13" s="65" t="s">
        <v>1106</v>
      </c>
      <c r="D13" s="56" t="s">
        <v>320</v>
      </c>
      <c r="E13" s="65" t="s">
        <v>321</v>
      </c>
      <c r="F13" s="65" t="s">
        <v>322</v>
      </c>
      <c r="G13" s="56" t="s">
        <v>24</v>
      </c>
      <c r="H13" s="57" t="s">
        <v>203</v>
      </c>
      <c r="I13" s="58">
        <v>200000</v>
      </c>
      <c r="J13" s="58">
        <v>200000</v>
      </c>
      <c r="K13" s="80" t="s">
        <v>27</v>
      </c>
      <c r="L13" s="80" t="s">
        <v>1145</v>
      </c>
      <c r="M13" s="56" t="s">
        <v>305</v>
      </c>
      <c r="N13" s="56" t="s">
        <v>323</v>
      </c>
      <c r="O13" s="61" t="s">
        <v>1105</v>
      </c>
      <c r="P13" s="61" t="s">
        <v>38</v>
      </c>
      <c r="Q13" s="56" t="s">
        <v>307</v>
      </c>
      <c r="R13" s="303" t="s">
        <v>198</v>
      </c>
      <c r="S13" s="323">
        <v>40</v>
      </c>
      <c r="T13" s="329"/>
    </row>
    <row r="14" spans="1:20" s="63" customFormat="1" ht="178.5" hidden="1" customHeight="1" thickTop="1" thickBot="1" x14ac:dyDescent="0.3">
      <c r="A14" s="359" t="s">
        <v>325</v>
      </c>
      <c r="B14" s="64" t="s">
        <v>73</v>
      </c>
      <c r="C14" s="151" t="s">
        <v>326</v>
      </c>
      <c r="D14" s="57"/>
      <c r="E14" s="151" t="s">
        <v>327</v>
      </c>
      <c r="F14" s="151" t="s">
        <v>327</v>
      </c>
      <c r="G14" s="56" t="s">
        <v>24</v>
      </c>
      <c r="H14" s="57" t="s">
        <v>203</v>
      </c>
      <c r="I14" s="58">
        <v>800000</v>
      </c>
      <c r="J14" s="58"/>
      <c r="K14" s="80" t="s">
        <v>27</v>
      </c>
      <c r="L14" s="80" t="s">
        <v>28</v>
      </c>
      <c r="M14" s="300" t="s">
        <v>38</v>
      </c>
      <c r="N14" s="300" t="s">
        <v>38</v>
      </c>
      <c r="O14" s="300" t="s">
        <v>38</v>
      </c>
      <c r="P14" s="300" t="s">
        <v>328</v>
      </c>
      <c r="Q14" s="64" t="s">
        <v>508</v>
      </c>
      <c r="R14" s="303" t="s">
        <v>212</v>
      </c>
      <c r="S14" s="323"/>
      <c r="T14" s="329"/>
    </row>
    <row r="15" spans="1:20" s="74" customFormat="1" ht="152.25" hidden="1" customHeight="1" thickTop="1" thickBot="1" x14ac:dyDescent="0.3">
      <c r="A15" s="357" t="s">
        <v>192</v>
      </c>
      <c r="B15" s="56" t="s">
        <v>73</v>
      </c>
      <c r="C15" s="61" t="s">
        <v>329</v>
      </c>
      <c r="D15" s="56" t="s">
        <v>472</v>
      </c>
      <c r="E15" s="61" t="s">
        <v>330</v>
      </c>
      <c r="F15" s="61" t="s">
        <v>331</v>
      </c>
      <c r="G15" s="56" t="s">
        <v>24</v>
      </c>
      <c r="H15" s="57" t="s">
        <v>203</v>
      </c>
      <c r="I15" s="58">
        <v>1000000</v>
      </c>
      <c r="J15" s="58"/>
      <c r="K15" s="80" t="s">
        <v>27</v>
      </c>
      <c r="L15" s="80" t="s">
        <v>28</v>
      </c>
      <c r="M15" s="299" t="s">
        <v>956</v>
      </c>
      <c r="N15" s="299" t="s">
        <v>956</v>
      </c>
      <c r="O15" s="299" t="s">
        <v>956</v>
      </c>
      <c r="P15" s="299" t="s">
        <v>956</v>
      </c>
      <c r="Q15" s="56" t="s">
        <v>307</v>
      </c>
      <c r="R15" s="303" t="s">
        <v>198</v>
      </c>
      <c r="S15" s="323">
        <v>39</v>
      </c>
      <c r="T15" s="329" t="s">
        <v>1023</v>
      </c>
    </row>
    <row r="16" spans="1:20" s="68" customFormat="1" ht="128.25" customHeight="1" thickTop="1" thickBot="1" x14ac:dyDescent="0.3">
      <c r="A16" s="360" t="s">
        <v>325</v>
      </c>
      <c r="B16" s="333" t="s">
        <v>73</v>
      </c>
      <c r="C16" s="307" t="s">
        <v>1129</v>
      </c>
      <c r="D16" s="306" t="s">
        <v>472</v>
      </c>
      <c r="E16" s="307" t="s">
        <v>339</v>
      </c>
      <c r="F16" s="307" t="s">
        <v>340</v>
      </c>
      <c r="G16" s="306" t="s">
        <v>341</v>
      </c>
      <c r="H16" s="334" t="s">
        <v>203</v>
      </c>
      <c r="I16" s="305">
        <v>200000</v>
      </c>
      <c r="J16" s="305">
        <v>200000</v>
      </c>
      <c r="K16" s="310" t="s">
        <v>27</v>
      </c>
      <c r="L16" s="310" t="s">
        <v>28</v>
      </c>
      <c r="M16" s="306" t="s">
        <v>956</v>
      </c>
      <c r="N16" s="306" t="s">
        <v>956</v>
      </c>
      <c r="O16" s="306" t="s">
        <v>956</v>
      </c>
      <c r="P16" s="306" t="s">
        <v>956</v>
      </c>
      <c r="Q16" s="306" t="s">
        <v>342</v>
      </c>
      <c r="R16" s="335" t="s">
        <v>198</v>
      </c>
      <c r="S16" s="336">
        <v>41</v>
      </c>
      <c r="T16" s="335" t="s">
        <v>956</v>
      </c>
    </row>
    <row r="17" spans="1:20" ht="91.5" thickTop="1" thickBot="1" x14ac:dyDescent="0.3">
      <c r="A17" s="357" t="s">
        <v>199</v>
      </c>
      <c r="B17" s="56" t="s">
        <v>200</v>
      </c>
      <c r="C17" s="306" t="s">
        <v>1178</v>
      </c>
      <c r="D17" s="56" t="s">
        <v>472</v>
      </c>
      <c r="E17" s="56" t="s">
        <v>343</v>
      </c>
      <c r="F17" s="56" t="s">
        <v>344</v>
      </c>
      <c r="G17" s="67" t="s">
        <v>346</v>
      </c>
      <c r="H17" s="56" t="s">
        <v>84</v>
      </c>
      <c r="I17" s="66">
        <v>150000</v>
      </c>
      <c r="J17" s="66">
        <v>150000</v>
      </c>
      <c r="K17" s="80" t="s">
        <v>27</v>
      </c>
      <c r="L17" s="80" t="s">
        <v>903</v>
      </c>
      <c r="M17" s="56" t="s">
        <v>347</v>
      </c>
      <c r="N17" s="57" t="s">
        <v>348</v>
      </c>
      <c r="O17" s="56" t="s">
        <v>349</v>
      </c>
      <c r="P17" s="152" t="s">
        <v>345</v>
      </c>
      <c r="Q17" s="56" t="s">
        <v>350</v>
      </c>
      <c r="R17" s="303" t="s">
        <v>212</v>
      </c>
      <c r="S17" s="322">
        <v>42</v>
      </c>
      <c r="T17" s="329"/>
    </row>
    <row r="18" spans="1:20" ht="135" customHeight="1" thickTop="1" thickBot="1" x14ac:dyDescent="0.3">
      <c r="A18" s="357" t="s">
        <v>199</v>
      </c>
      <c r="B18" s="56" t="s">
        <v>200</v>
      </c>
      <c r="C18" s="307" t="s">
        <v>904</v>
      </c>
      <c r="D18" s="56" t="s">
        <v>472</v>
      </c>
      <c r="E18" s="65" t="s">
        <v>1179</v>
      </c>
      <c r="F18" s="65" t="s">
        <v>816</v>
      </c>
      <c r="G18" s="67" t="s">
        <v>346</v>
      </c>
      <c r="H18" s="56" t="s">
        <v>84</v>
      </c>
      <c r="I18" s="58">
        <v>400000</v>
      </c>
      <c r="J18" s="326">
        <v>0</v>
      </c>
      <c r="K18" s="80" t="s">
        <v>27</v>
      </c>
      <c r="L18" s="80" t="s">
        <v>115</v>
      </c>
      <c r="M18" s="56" t="s">
        <v>38</v>
      </c>
      <c r="N18" s="57" t="s">
        <v>38</v>
      </c>
      <c r="O18" s="306" t="s">
        <v>1077</v>
      </c>
      <c r="P18" s="337" t="s">
        <v>1078</v>
      </c>
      <c r="Q18" s="56" t="s">
        <v>350</v>
      </c>
      <c r="R18" s="303" t="s">
        <v>212</v>
      </c>
      <c r="S18" s="323">
        <v>43</v>
      </c>
      <c r="T18" s="329" t="s">
        <v>1023</v>
      </c>
    </row>
    <row r="19" spans="1:20" ht="61.5" thickTop="1" thickBot="1" x14ac:dyDescent="0.3">
      <c r="A19" s="357" t="s">
        <v>199</v>
      </c>
      <c r="B19" s="56" t="s">
        <v>200</v>
      </c>
      <c r="C19" s="306" t="s">
        <v>1141</v>
      </c>
      <c r="D19" s="56" t="s">
        <v>472</v>
      </c>
      <c r="E19" s="306" t="s">
        <v>351</v>
      </c>
      <c r="F19" s="56" t="s">
        <v>352</v>
      </c>
      <c r="G19" s="67" t="s">
        <v>346</v>
      </c>
      <c r="H19" s="56" t="s">
        <v>84</v>
      </c>
      <c r="I19" s="66">
        <v>700000</v>
      </c>
      <c r="J19" s="66">
        <v>257000</v>
      </c>
      <c r="K19" s="80" t="s">
        <v>27</v>
      </c>
      <c r="L19" s="80" t="s">
        <v>621</v>
      </c>
      <c r="M19" s="56" t="s">
        <v>353</v>
      </c>
      <c r="N19" s="56" t="s">
        <v>354</v>
      </c>
      <c r="O19" s="56" t="s">
        <v>355</v>
      </c>
      <c r="P19" s="56" t="s">
        <v>38</v>
      </c>
      <c r="Q19" s="56" t="s">
        <v>356</v>
      </c>
      <c r="R19" s="303" t="s">
        <v>212</v>
      </c>
      <c r="S19" s="322">
        <v>44</v>
      </c>
      <c r="T19" s="329"/>
    </row>
    <row r="20" spans="1:20" ht="91.5" thickTop="1" thickBot="1" x14ac:dyDescent="0.3">
      <c r="A20" s="357" t="s">
        <v>199</v>
      </c>
      <c r="B20" s="56" t="s">
        <v>200</v>
      </c>
      <c r="C20" s="306" t="s">
        <v>357</v>
      </c>
      <c r="D20" s="56" t="s">
        <v>472</v>
      </c>
      <c r="E20" s="56" t="s">
        <v>358</v>
      </c>
      <c r="F20" s="56" t="s">
        <v>359</v>
      </c>
      <c r="G20" s="67" t="s">
        <v>346</v>
      </c>
      <c r="H20" s="56" t="s">
        <v>84</v>
      </c>
      <c r="I20" s="66">
        <v>500000</v>
      </c>
      <c r="J20" s="305">
        <f>-I23+J23</f>
        <v>0</v>
      </c>
      <c r="K20" s="80" t="s">
        <v>27</v>
      </c>
      <c r="L20" s="80" t="s">
        <v>621</v>
      </c>
      <c r="M20" s="56" t="s">
        <v>956</v>
      </c>
      <c r="N20" s="56" t="s">
        <v>956</v>
      </c>
      <c r="O20" s="56" t="s">
        <v>956</v>
      </c>
      <c r="P20" s="56" t="s">
        <v>956</v>
      </c>
      <c r="Q20" s="56" t="s">
        <v>356</v>
      </c>
      <c r="R20" s="303" t="s">
        <v>212</v>
      </c>
      <c r="S20" s="322">
        <v>45</v>
      </c>
      <c r="T20" s="329" t="s">
        <v>956</v>
      </c>
    </row>
    <row r="21" spans="1:20" s="62" customFormat="1" ht="66" customHeight="1" thickTop="1" thickBot="1" x14ac:dyDescent="0.3">
      <c r="A21" s="357" t="s">
        <v>199</v>
      </c>
      <c r="B21" s="56" t="s">
        <v>200</v>
      </c>
      <c r="C21" s="56" t="s">
        <v>905</v>
      </c>
      <c r="D21" s="56" t="s">
        <v>472</v>
      </c>
      <c r="E21" s="56" t="s">
        <v>857</v>
      </c>
      <c r="F21" s="56" t="s">
        <v>857</v>
      </c>
      <c r="G21" s="67" t="s">
        <v>346</v>
      </c>
      <c r="H21" s="56" t="s">
        <v>84</v>
      </c>
      <c r="I21" s="66">
        <v>200000</v>
      </c>
      <c r="J21" s="66">
        <f>-I24+J24</f>
        <v>0</v>
      </c>
      <c r="K21" s="80" t="s">
        <v>27</v>
      </c>
      <c r="L21" s="80" t="s">
        <v>115</v>
      </c>
      <c r="M21" s="306" t="s">
        <v>956</v>
      </c>
      <c r="N21" s="306" t="s">
        <v>956</v>
      </c>
      <c r="O21" s="306" t="s">
        <v>956</v>
      </c>
      <c r="P21" s="306" t="s">
        <v>956</v>
      </c>
      <c r="Q21" s="56" t="s">
        <v>356</v>
      </c>
      <c r="R21" s="303" t="s">
        <v>212</v>
      </c>
      <c r="S21" s="322">
        <v>46</v>
      </c>
      <c r="T21" s="329" t="s">
        <v>956</v>
      </c>
    </row>
    <row r="22" spans="1:20" s="68" customFormat="1" ht="82.5" customHeight="1" thickTop="1" thickBot="1" x14ac:dyDescent="0.3">
      <c r="A22" s="357" t="s">
        <v>199</v>
      </c>
      <c r="B22" s="56" t="s">
        <v>200</v>
      </c>
      <c r="C22" s="306" t="s">
        <v>1107</v>
      </c>
      <c r="D22" s="306" t="s">
        <v>906</v>
      </c>
      <c r="E22" s="306" t="s">
        <v>360</v>
      </c>
      <c r="F22" s="306" t="s">
        <v>361</v>
      </c>
      <c r="G22" s="338" t="s">
        <v>346</v>
      </c>
      <c r="H22" s="306" t="s">
        <v>84</v>
      </c>
      <c r="I22" s="305">
        <v>5000000</v>
      </c>
      <c r="J22" s="305">
        <v>1443000</v>
      </c>
      <c r="K22" s="310" t="s">
        <v>27</v>
      </c>
      <c r="L22" s="310" t="s">
        <v>115</v>
      </c>
      <c r="M22" s="56" t="s">
        <v>353</v>
      </c>
      <c r="N22" s="56" t="s">
        <v>354</v>
      </c>
      <c r="O22" s="56" t="s">
        <v>1079</v>
      </c>
      <c r="P22" s="56" t="s">
        <v>355</v>
      </c>
      <c r="Q22" s="56" t="s">
        <v>356</v>
      </c>
      <c r="R22" s="303" t="s">
        <v>212</v>
      </c>
      <c r="S22" s="322">
        <v>47</v>
      </c>
      <c r="T22" s="329"/>
    </row>
    <row r="23" spans="1:20" ht="109.5" customHeight="1" thickTop="1" thickBot="1" x14ac:dyDescent="0.3">
      <c r="A23" s="357" t="s">
        <v>199</v>
      </c>
      <c r="B23" s="56" t="s">
        <v>200</v>
      </c>
      <c r="C23" s="56" t="s">
        <v>363</v>
      </c>
      <c r="D23" s="56" t="s">
        <v>873</v>
      </c>
      <c r="E23" s="306" t="s">
        <v>1180</v>
      </c>
      <c r="F23" s="306" t="s">
        <v>364</v>
      </c>
      <c r="G23" s="306" t="s">
        <v>24</v>
      </c>
      <c r="H23" s="306" t="s">
        <v>84</v>
      </c>
      <c r="I23" s="339">
        <v>300000</v>
      </c>
      <c r="J23" s="339">
        <v>300000</v>
      </c>
      <c r="K23" s="310" t="s">
        <v>27</v>
      </c>
      <c r="L23" s="310" t="s">
        <v>115</v>
      </c>
      <c r="M23" s="306" t="s">
        <v>365</v>
      </c>
      <c r="N23" s="306" t="s">
        <v>366</v>
      </c>
      <c r="O23" s="306" t="s">
        <v>366</v>
      </c>
      <c r="P23" s="306" t="s">
        <v>374</v>
      </c>
      <c r="Q23" s="306" t="s">
        <v>362</v>
      </c>
      <c r="R23" s="303" t="s">
        <v>212</v>
      </c>
      <c r="S23" s="322">
        <v>48</v>
      </c>
      <c r="T23" s="329" t="s">
        <v>1023</v>
      </c>
    </row>
    <row r="24" spans="1:20" ht="91.5" thickTop="1" thickBot="1" x14ac:dyDescent="0.3">
      <c r="A24" s="357" t="s">
        <v>199</v>
      </c>
      <c r="B24" s="56" t="s">
        <v>200</v>
      </c>
      <c r="C24" s="56" t="s">
        <v>367</v>
      </c>
      <c r="D24" s="56" t="s">
        <v>873</v>
      </c>
      <c r="E24" s="306" t="s">
        <v>368</v>
      </c>
      <c r="F24" s="306" t="s">
        <v>369</v>
      </c>
      <c r="G24" s="306" t="s">
        <v>370</v>
      </c>
      <c r="H24" s="306" t="s">
        <v>84</v>
      </c>
      <c r="I24" s="340">
        <v>1000000</v>
      </c>
      <c r="J24" s="340">
        <v>1000000</v>
      </c>
      <c r="K24" s="310" t="s">
        <v>27</v>
      </c>
      <c r="L24" s="310" t="s">
        <v>115</v>
      </c>
      <c r="M24" s="306" t="s">
        <v>371</v>
      </c>
      <c r="N24" s="306" t="s">
        <v>372</v>
      </c>
      <c r="O24" s="306" t="s">
        <v>373</v>
      </c>
      <c r="P24" s="306" t="s">
        <v>374</v>
      </c>
      <c r="Q24" s="306" t="s">
        <v>375</v>
      </c>
      <c r="R24" s="303" t="s">
        <v>212</v>
      </c>
      <c r="S24" s="322">
        <v>49</v>
      </c>
      <c r="T24" s="329" t="s">
        <v>1023</v>
      </c>
    </row>
    <row r="25" spans="1:20" ht="164.25" hidden="1" customHeight="1" thickTop="1" thickBot="1" x14ac:dyDescent="0.3">
      <c r="A25" s="357" t="s">
        <v>199</v>
      </c>
      <c r="B25" s="56" t="s">
        <v>200</v>
      </c>
      <c r="C25" s="65" t="s">
        <v>376</v>
      </c>
      <c r="D25" s="56" t="s">
        <v>873</v>
      </c>
      <c r="E25" s="307" t="s">
        <v>377</v>
      </c>
      <c r="F25" s="307" t="s">
        <v>378</v>
      </c>
      <c r="G25" s="306" t="s">
        <v>24</v>
      </c>
      <c r="H25" s="306" t="s">
        <v>84</v>
      </c>
      <c r="I25" s="339">
        <v>8000000</v>
      </c>
      <c r="J25" s="339"/>
      <c r="K25" s="339"/>
      <c r="L25" s="339"/>
      <c r="M25" s="306" t="s">
        <v>379</v>
      </c>
      <c r="N25" s="306" t="s">
        <v>380</v>
      </c>
      <c r="O25" s="306" t="s">
        <v>381</v>
      </c>
      <c r="P25" s="306" t="s">
        <v>324</v>
      </c>
      <c r="Q25" s="306" t="s">
        <v>382</v>
      </c>
      <c r="R25" s="303" t="s">
        <v>212</v>
      </c>
      <c r="S25" s="322">
        <v>56</v>
      </c>
      <c r="T25" s="329"/>
    </row>
    <row r="26" spans="1:20" ht="84" customHeight="1" thickTop="1" thickBot="1" x14ac:dyDescent="0.3">
      <c r="A26" s="357" t="s">
        <v>199</v>
      </c>
      <c r="B26" s="56" t="s">
        <v>200</v>
      </c>
      <c r="C26" s="306" t="s">
        <v>825</v>
      </c>
      <c r="D26" s="56" t="s">
        <v>873</v>
      </c>
      <c r="E26" s="306" t="s">
        <v>1108</v>
      </c>
      <c r="F26" s="307" t="s">
        <v>826</v>
      </c>
      <c r="G26" s="306" t="s">
        <v>24</v>
      </c>
      <c r="H26" s="306" t="s">
        <v>84</v>
      </c>
      <c r="I26" s="339">
        <v>5000000</v>
      </c>
      <c r="J26" s="339">
        <v>5000000</v>
      </c>
      <c r="K26" s="310" t="s">
        <v>27</v>
      </c>
      <c r="L26" s="310" t="s">
        <v>115</v>
      </c>
      <c r="M26" s="306" t="s">
        <v>827</v>
      </c>
      <c r="N26" s="306" t="s">
        <v>828</v>
      </c>
      <c r="O26" s="306" t="s">
        <v>1080</v>
      </c>
      <c r="P26" s="306" t="s">
        <v>1146</v>
      </c>
      <c r="Q26" s="306" t="s">
        <v>829</v>
      </c>
      <c r="R26" s="303"/>
      <c r="S26" s="322">
        <v>50</v>
      </c>
      <c r="T26" s="329" t="s">
        <v>1023</v>
      </c>
    </row>
    <row r="27" spans="1:20" ht="76.5" thickTop="1" thickBot="1" x14ac:dyDescent="0.3">
      <c r="A27" s="357" t="s">
        <v>199</v>
      </c>
      <c r="B27" s="56" t="s">
        <v>200</v>
      </c>
      <c r="C27" s="307" t="s">
        <v>1111</v>
      </c>
      <c r="D27" s="56" t="s">
        <v>873</v>
      </c>
      <c r="E27" s="306" t="s">
        <v>1109</v>
      </c>
      <c r="F27" s="307" t="s">
        <v>1110</v>
      </c>
      <c r="G27" s="306" t="s">
        <v>24</v>
      </c>
      <c r="H27" s="306" t="s">
        <v>84</v>
      </c>
      <c r="I27" s="339">
        <v>3000000</v>
      </c>
      <c r="J27" s="339">
        <v>3000000</v>
      </c>
      <c r="K27" s="310" t="s">
        <v>27</v>
      </c>
      <c r="L27" s="310" t="s">
        <v>115</v>
      </c>
      <c r="M27" s="306" t="s">
        <v>38</v>
      </c>
      <c r="N27" s="306" t="s">
        <v>38</v>
      </c>
      <c r="O27" s="306" t="s">
        <v>1081</v>
      </c>
      <c r="P27" s="306" t="s">
        <v>1082</v>
      </c>
      <c r="Q27" s="306" t="s">
        <v>1083</v>
      </c>
      <c r="R27" s="303" t="s">
        <v>212</v>
      </c>
      <c r="S27" s="322">
        <v>51</v>
      </c>
      <c r="T27" s="329" t="s">
        <v>1023</v>
      </c>
    </row>
    <row r="28" spans="1:20" ht="96.75" customHeight="1" thickTop="1" thickBot="1" x14ac:dyDescent="0.3">
      <c r="A28" s="357" t="s">
        <v>199</v>
      </c>
      <c r="B28" s="56" t="s">
        <v>200</v>
      </c>
      <c r="C28" s="56" t="s">
        <v>383</v>
      </c>
      <c r="D28" s="56" t="s">
        <v>873</v>
      </c>
      <c r="E28" s="56" t="s">
        <v>384</v>
      </c>
      <c r="F28" s="56" t="s">
        <v>385</v>
      </c>
      <c r="G28" s="56" t="s">
        <v>24</v>
      </c>
      <c r="H28" s="56" t="s">
        <v>84</v>
      </c>
      <c r="I28" s="70">
        <v>300000</v>
      </c>
      <c r="J28" s="66">
        <f>-I30+J30</f>
        <v>0</v>
      </c>
      <c r="K28" s="80" t="s">
        <v>27</v>
      </c>
      <c r="L28" s="80" t="s">
        <v>115</v>
      </c>
      <c r="M28" s="56" t="s">
        <v>956</v>
      </c>
      <c r="N28" s="56" t="s">
        <v>956</v>
      </c>
      <c r="O28" s="56" t="s">
        <v>956</v>
      </c>
      <c r="P28" s="56" t="s">
        <v>956</v>
      </c>
      <c r="Q28" s="56" t="s">
        <v>362</v>
      </c>
      <c r="R28" s="303" t="s">
        <v>212</v>
      </c>
      <c r="S28" s="322">
        <v>52</v>
      </c>
      <c r="T28" s="329" t="s">
        <v>956</v>
      </c>
    </row>
    <row r="29" spans="1:20" s="71" customFormat="1" ht="61.5" hidden="1" thickTop="1" thickBot="1" x14ac:dyDescent="0.3">
      <c r="A29" s="357" t="s">
        <v>199</v>
      </c>
      <c r="B29" s="56" t="s">
        <v>200</v>
      </c>
      <c r="C29" s="56" t="s">
        <v>807</v>
      </c>
      <c r="D29" s="56"/>
      <c r="E29" s="56" t="s">
        <v>808</v>
      </c>
      <c r="F29" s="56" t="s">
        <v>809</v>
      </c>
      <c r="G29" s="56" t="s">
        <v>24</v>
      </c>
      <c r="H29" s="56" t="s">
        <v>84</v>
      </c>
      <c r="I29" s="70">
        <v>350000</v>
      </c>
      <c r="J29" s="70"/>
      <c r="K29" s="80" t="s">
        <v>27</v>
      </c>
      <c r="L29" s="80" t="s">
        <v>115</v>
      </c>
      <c r="M29" s="56"/>
      <c r="N29" s="56"/>
      <c r="O29" s="56"/>
      <c r="P29" s="56"/>
      <c r="Q29" s="56"/>
      <c r="R29" s="303"/>
      <c r="S29" s="322"/>
      <c r="T29" s="329"/>
    </row>
    <row r="30" spans="1:20" ht="111" customHeight="1" thickTop="1" thickBot="1" x14ac:dyDescent="0.3">
      <c r="A30" s="357" t="s">
        <v>199</v>
      </c>
      <c r="B30" s="56" t="s">
        <v>200</v>
      </c>
      <c r="C30" s="306" t="s">
        <v>841</v>
      </c>
      <c r="D30" s="56" t="s">
        <v>906</v>
      </c>
      <c r="E30" s="306" t="s">
        <v>1084</v>
      </c>
      <c r="F30" s="306" t="s">
        <v>842</v>
      </c>
      <c r="G30" s="306" t="s">
        <v>24</v>
      </c>
      <c r="H30" s="306" t="s">
        <v>84</v>
      </c>
      <c r="I30" s="340">
        <v>1000000</v>
      </c>
      <c r="J30" s="340">
        <v>1000000</v>
      </c>
      <c r="K30" s="310" t="s">
        <v>27</v>
      </c>
      <c r="L30" s="310" t="s">
        <v>115</v>
      </c>
      <c r="M30" s="306" t="s">
        <v>38</v>
      </c>
      <c r="N30" s="306" t="s">
        <v>38</v>
      </c>
      <c r="O30" s="306" t="s">
        <v>38</v>
      </c>
      <c r="P30" s="306" t="s">
        <v>1084</v>
      </c>
      <c r="Q30" s="104" t="s">
        <v>1085</v>
      </c>
      <c r="R30" s="303" t="s">
        <v>212</v>
      </c>
      <c r="S30" s="322">
        <v>53</v>
      </c>
      <c r="T30" s="329" t="s">
        <v>1023</v>
      </c>
    </row>
    <row r="31" spans="1:20" ht="61.5" thickTop="1" thickBot="1" x14ac:dyDescent="0.3">
      <c r="A31" s="357" t="s">
        <v>199</v>
      </c>
      <c r="B31" s="56" t="s">
        <v>200</v>
      </c>
      <c r="C31" s="56" t="s">
        <v>386</v>
      </c>
      <c r="D31" s="56" t="s">
        <v>906</v>
      </c>
      <c r="E31" s="56" t="s">
        <v>387</v>
      </c>
      <c r="F31" s="56" t="s">
        <v>388</v>
      </c>
      <c r="G31" s="56" t="s">
        <v>24</v>
      </c>
      <c r="H31" s="56" t="s">
        <v>84</v>
      </c>
      <c r="I31" s="69">
        <v>250000</v>
      </c>
      <c r="J31" s="69">
        <v>250000</v>
      </c>
      <c r="K31" s="80" t="s">
        <v>27</v>
      </c>
      <c r="L31" s="80" t="s">
        <v>115</v>
      </c>
      <c r="M31" s="56" t="s">
        <v>347</v>
      </c>
      <c r="N31" s="56" t="s">
        <v>389</v>
      </c>
      <c r="O31" s="56" t="s">
        <v>390</v>
      </c>
      <c r="P31" s="56" t="s">
        <v>391</v>
      </c>
      <c r="Q31" s="56" t="s">
        <v>392</v>
      </c>
      <c r="R31" s="303" t="s">
        <v>212</v>
      </c>
      <c r="S31" s="322">
        <v>54</v>
      </c>
      <c r="T31" s="329"/>
    </row>
    <row r="32" spans="1:20" ht="87" thickTop="1" thickBot="1" x14ac:dyDescent="0.3">
      <c r="A32" s="357" t="s">
        <v>199</v>
      </c>
      <c r="B32" s="56" t="s">
        <v>200</v>
      </c>
      <c r="C32" s="56" t="s">
        <v>907</v>
      </c>
      <c r="D32" s="56" t="s">
        <v>38</v>
      </c>
      <c r="E32" s="56" t="s">
        <v>877</v>
      </c>
      <c r="F32" s="56" t="s">
        <v>882</v>
      </c>
      <c r="G32" s="56" t="s">
        <v>24</v>
      </c>
      <c r="H32" s="56" t="s">
        <v>84</v>
      </c>
      <c r="I32" s="69">
        <v>350000</v>
      </c>
      <c r="J32" s="69">
        <v>350000</v>
      </c>
      <c r="K32" s="80" t="s">
        <v>27</v>
      </c>
      <c r="L32" s="80" t="s">
        <v>115</v>
      </c>
      <c r="M32" s="101" t="s">
        <v>830</v>
      </c>
      <c r="N32" s="101" t="s">
        <v>831</v>
      </c>
      <c r="O32" s="101" t="s">
        <v>958</v>
      </c>
      <c r="P32" s="101" t="s">
        <v>959</v>
      </c>
      <c r="Q32" s="101" t="s">
        <v>832</v>
      </c>
      <c r="R32" s="303" t="s">
        <v>212</v>
      </c>
      <c r="S32" s="322">
        <v>55</v>
      </c>
      <c r="T32" s="329"/>
    </row>
    <row r="33" spans="1:20" ht="65.25" customHeight="1" thickTop="1" thickBot="1" x14ac:dyDescent="0.3">
      <c r="A33" s="357" t="s">
        <v>199</v>
      </c>
      <c r="B33" s="56" t="s">
        <v>200</v>
      </c>
      <c r="C33" s="65" t="s">
        <v>393</v>
      </c>
      <c r="D33" s="56" t="s">
        <v>38</v>
      </c>
      <c r="E33" s="65" t="s">
        <v>394</v>
      </c>
      <c r="F33" s="65" t="s">
        <v>395</v>
      </c>
      <c r="G33" s="56" t="s">
        <v>24</v>
      </c>
      <c r="H33" s="56" t="s">
        <v>84</v>
      </c>
      <c r="I33" s="58">
        <v>100000</v>
      </c>
      <c r="J33" s="58">
        <v>100000</v>
      </c>
      <c r="K33" s="80" t="s">
        <v>27</v>
      </c>
      <c r="L33" s="80" t="s">
        <v>115</v>
      </c>
      <c r="M33" s="56" t="s">
        <v>347</v>
      </c>
      <c r="N33" s="56" t="s">
        <v>389</v>
      </c>
      <c r="O33" s="56" t="s">
        <v>390</v>
      </c>
      <c r="P33" s="56" t="s">
        <v>391</v>
      </c>
      <c r="Q33" s="56" t="s">
        <v>392</v>
      </c>
      <c r="R33" s="303" t="s">
        <v>212</v>
      </c>
      <c r="S33" s="322">
        <v>56</v>
      </c>
      <c r="T33" s="329"/>
    </row>
    <row r="34" spans="1:20" ht="63" customHeight="1" thickTop="1" thickBot="1" x14ac:dyDescent="0.3">
      <c r="A34" s="357" t="s">
        <v>199</v>
      </c>
      <c r="B34" s="56" t="s">
        <v>200</v>
      </c>
      <c r="C34" s="65" t="s">
        <v>817</v>
      </c>
      <c r="D34" s="56" t="s">
        <v>38</v>
      </c>
      <c r="E34" s="65" t="s">
        <v>396</v>
      </c>
      <c r="F34" s="65" t="s">
        <v>396</v>
      </c>
      <c r="G34" s="56" t="s">
        <v>24</v>
      </c>
      <c r="H34" s="56" t="s">
        <v>84</v>
      </c>
      <c r="I34" s="58">
        <v>200000</v>
      </c>
      <c r="J34" s="58">
        <v>200000</v>
      </c>
      <c r="K34" s="80" t="s">
        <v>27</v>
      </c>
      <c r="L34" s="80" t="s">
        <v>115</v>
      </c>
      <c r="M34" s="56" t="s">
        <v>347</v>
      </c>
      <c r="N34" s="56" t="s">
        <v>348</v>
      </c>
      <c r="O34" s="56" t="s">
        <v>957</v>
      </c>
      <c r="P34" s="56" t="s">
        <v>391</v>
      </c>
      <c r="Q34" s="56" t="s">
        <v>392</v>
      </c>
      <c r="R34" s="303" t="s">
        <v>212</v>
      </c>
      <c r="S34" s="322">
        <v>57</v>
      </c>
      <c r="T34" s="329"/>
    </row>
    <row r="35" spans="1:20" ht="76.5" thickTop="1" thickBot="1" x14ac:dyDescent="0.3">
      <c r="A35" s="357" t="s">
        <v>199</v>
      </c>
      <c r="B35" s="56" t="s">
        <v>200</v>
      </c>
      <c r="C35" s="65" t="s">
        <v>397</v>
      </c>
      <c r="D35" s="56" t="s">
        <v>38</v>
      </c>
      <c r="E35" s="65" t="s">
        <v>398</v>
      </c>
      <c r="F35" s="65" t="s">
        <v>399</v>
      </c>
      <c r="G35" s="56" t="s">
        <v>24</v>
      </c>
      <c r="H35" s="56" t="s">
        <v>84</v>
      </c>
      <c r="I35" s="58">
        <v>600000</v>
      </c>
      <c r="J35" s="58">
        <v>800000</v>
      </c>
      <c r="K35" s="80" t="s">
        <v>27</v>
      </c>
      <c r="L35" s="80" t="s">
        <v>115</v>
      </c>
      <c r="M35" s="56" t="s">
        <v>347</v>
      </c>
      <c r="N35" s="56" t="s">
        <v>348</v>
      </c>
      <c r="O35" s="56" t="s">
        <v>349</v>
      </c>
      <c r="P35" s="56" t="s">
        <v>391</v>
      </c>
      <c r="Q35" s="56" t="s">
        <v>400</v>
      </c>
      <c r="R35" s="303" t="s">
        <v>212</v>
      </c>
      <c r="S35" s="322">
        <v>58</v>
      </c>
      <c r="T35" s="329"/>
    </row>
    <row r="36" spans="1:20" ht="76.5" thickTop="1" thickBot="1" x14ac:dyDescent="0.3">
      <c r="A36" s="357" t="s">
        <v>199</v>
      </c>
      <c r="B36" s="56" t="s">
        <v>200</v>
      </c>
      <c r="C36" s="65" t="s">
        <v>869</v>
      </c>
      <c r="D36" s="56" t="s">
        <v>38</v>
      </c>
      <c r="E36" s="65" t="s">
        <v>813</v>
      </c>
      <c r="F36" s="65" t="s">
        <v>813</v>
      </c>
      <c r="G36" s="56" t="s">
        <v>24</v>
      </c>
      <c r="H36" s="56" t="s">
        <v>84</v>
      </c>
      <c r="I36" s="58">
        <v>2000000</v>
      </c>
      <c r="J36" s="58">
        <v>3000000</v>
      </c>
      <c r="K36" s="80" t="s">
        <v>27</v>
      </c>
      <c r="L36" s="80" t="s">
        <v>115</v>
      </c>
      <c r="M36" s="56" t="s">
        <v>833</v>
      </c>
      <c r="N36" s="56" t="s">
        <v>834</v>
      </c>
      <c r="O36" s="56" t="s">
        <v>835</v>
      </c>
      <c r="P36" s="56" t="s">
        <v>836</v>
      </c>
      <c r="Q36" s="56" t="s">
        <v>414</v>
      </c>
      <c r="R36" s="303" t="s">
        <v>212</v>
      </c>
      <c r="S36" s="322">
        <v>59</v>
      </c>
      <c r="T36" s="329"/>
    </row>
    <row r="37" spans="1:20" s="62" customFormat="1" ht="136.5" hidden="1" thickTop="1" thickBot="1" x14ac:dyDescent="0.3">
      <c r="A37" s="357" t="s">
        <v>199</v>
      </c>
      <c r="B37" s="56" t="s">
        <v>200</v>
      </c>
      <c r="C37" s="56" t="s">
        <v>404</v>
      </c>
      <c r="D37" s="64" t="s">
        <v>405</v>
      </c>
      <c r="E37" s="56" t="s">
        <v>406</v>
      </c>
      <c r="F37" s="56" t="s">
        <v>407</v>
      </c>
      <c r="G37" s="56" t="s">
        <v>408</v>
      </c>
      <c r="H37" s="56" t="s">
        <v>409</v>
      </c>
      <c r="I37" s="72">
        <v>7771500</v>
      </c>
      <c r="J37" s="72"/>
      <c r="K37" s="80" t="s">
        <v>27</v>
      </c>
      <c r="L37" s="80" t="s">
        <v>115</v>
      </c>
      <c r="M37" s="56" t="s">
        <v>410</v>
      </c>
      <c r="N37" s="56" t="s">
        <v>411</v>
      </c>
      <c r="O37" s="56" t="s">
        <v>412</v>
      </c>
      <c r="P37" s="56" t="s">
        <v>413</v>
      </c>
      <c r="Q37" s="56" t="s">
        <v>414</v>
      </c>
      <c r="R37" s="303" t="s">
        <v>212</v>
      </c>
      <c r="S37" s="322">
        <v>64</v>
      </c>
      <c r="T37" s="329"/>
    </row>
    <row r="38" spans="1:20" s="62" customFormat="1" ht="90" customHeight="1" thickTop="1" thickBot="1" x14ac:dyDescent="0.3">
      <c r="A38" s="357" t="s">
        <v>199</v>
      </c>
      <c r="B38" s="56" t="s">
        <v>200</v>
      </c>
      <c r="C38" s="306" t="s">
        <v>1138</v>
      </c>
      <c r="D38" s="306" t="s">
        <v>1181</v>
      </c>
      <c r="E38" s="306" t="s">
        <v>1086</v>
      </c>
      <c r="F38" s="56" t="s">
        <v>419</v>
      </c>
      <c r="G38" s="56" t="s">
        <v>419</v>
      </c>
      <c r="H38" s="57" t="s">
        <v>415</v>
      </c>
      <c r="I38" s="57">
        <v>1663485.12</v>
      </c>
      <c r="J38" s="59">
        <v>259919.55</v>
      </c>
      <c r="K38" s="80" t="s">
        <v>27</v>
      </c>
      <c r="L38" s="80" t="s">
        <v>886</v>
      </c>
      <c r="M38" s="56" t="s">
        <v>960</v>
      </c>
      <c r="N38" s="56" t="s">
        <v>38</v>
      </c>
      <c r="O38" s="56" t="s">
        <v>38</v>
      </c>
      <c r="P38" s="56" t="s">
        <v>38</v>
      </c>
      <c r="Q38" s="306" t="s">
        <v>1112</v>
      </c>
      <c r="R38" s="303" t="s">
        <v>212</v>
      </c>
      <c r="S38" s="322">
        <v>60</v>
      </c>
      <c r="T38" s="329"/>
    </row>
    <row r="39" spans="1:20" s="62" customFormat="1" ht="86.25" customHeight="1" thickTop="1" thickBot="1" x14ac:dyDescent="0.3">
      <c r="A39" s="357" t="s">
        <v>199</v>
      </c>
      <c r="B39" s="56" t="s">
        <v>200</v>
      </c>
      <c r="C39" s="306" t="s">
        <v>1139</v>
      </c>
      <c r="D39" s="306" t="s">
        <v>1181</v>
      </c>
      <c r="E39" s="306" t="s">
        <v>1072</v>
      </c>
      <c r="F39" s="56" t="s">
        <v>420</v>
      </c>
      <c r="G39" s="56" t="s">
        <v>420</v>
      </c>
      <c r="H39" s="57" t="s">
        <v>415</v>
      </c>
      <c r="I39" s="57">
        <v>831742.56</v>
      </c>
      <c r="J39" s="59">
        <v>129959.78</v>
      </c>
      <c r="K39" s="80" t="s">
        <v>27</v>
      </c>
      <c r="L39" s="80" t="s">
        <v>621</v>
      </c>
      <c r="M39" s="56" t="s">
        <v>38</v>
      </c>
      <c r="N39" s="56" t="s">
        <v>38</v>
      </c>
      <c r="O39" s="56" t="s">
        <v>960</v>
      </c>
      <c r="P39" s="56" t="s">
        <v>38</v>
      </c>
      <c r="Q39" s="306" t="s">
        <v>1112</v>
      </c>
      <c r="R39" s="303" t="s">
        <v>212</v>
      </c>
      <c r="S39" s="322">
        <v>61</v>
      </c>
      <c r="T39" s="329"/>
    </row>
    <row r="40" spans="1:20" s="62" customFormat="1" ht="121.5" thickTop="1" thickBot="1" x14ac:dyDescent="0.3">
      <c r="A40" s="357" t="s">
        <v>199</v>
      </c>
      <c r="B40" s="56" t="s">
        <v>200</v>
      </c>
      <c r="C40" s="56" t="s">
        <v>1191</v>
      </c>
      <c r="D40" s="56" t="s">
        <v>1182</v>
      </c>
      <c r="E40" s="56" t="s">
        <v>1197</v>
      </c>
      <c r="F40" s="56" t="s">
        <v>937</v>
      </c>
      <c r="G40" s="56" t="s">
        <v>937</v>
      </c>
      <c r="H40" s="57" t="s">
        <v>417</v>
      </c>
      <c r="I40" s="56">
        <v>1708852.9</v>
      </c>
      <c r="J40" s="70">
        <v>472581</v>
      </c>
      <c r="K40" s="80" t="s">
        <v>27</v>
      </c>
      <c r="L40" s="80" t="s">
        <v>886</v>
      </c>
      <c r="M40" s="56" t="s">
        <v>942</v>
      </c>
      <c r="N40" s="56" t="s">
        <v>38</v>
      </c>
      <c r="O40" s="56" t="s">
        <v>38</v>
      </c>
      <c r="P40" s="56" t="s">
        <v>38</v>
      </c>
      <c r="Q40" s="306" t="s">
        <v>1087</v>
      </c>
      <c r="R40" s="303" t="s">
        <v>212</v>
      </c>
      <c r="S40" s="322">
        <v>62</v>
      </c>
      <c r="T40" s="329"/>
    </row>
    <row r="41" spans="1:20" s="62" customFormat="1" ht="95.25" customHeight="1" thickTop="1" thickBot="1" x14ac:dyDescent="0.3">
      <c r="A41" s="357" t="s">
        <v>199</v>
      </c>
      <c r="B41" s="56" t="s">
        <v>200</v>
      </c>
      <c r="C41" s="56" t="s">
        <v>1192</v>
      </c>
      <c r="D41" s="56" t="s">
        <v>1182</v>
      </c>
      <c r="E41" s="56" t="s">
        <v>1198</v>
      </c>
      <c r="F41" s="56" t="s">
        <v>423</v>
      </c>
      <c r="G41" s="56" t="s">
        <v>423</v>
      </c>
      <c r="H41" s="57" t="s">
        <v>415</v>
      </c>
      <c r="I41" s="57">
        <v>1512259.2</v>
      </c>
      <c r="J41" s="59">
        <v>2986290.5</v>
      </c>
      <c r="K41" s="80" t="s">
        <v>27</v>
      </c>
      <c r="L41" s="80" t="s">
        <v>621</v>
      </c>
      <c r="M41" s="56" t="s">
        <v>941</v>
      </c>
      <c r="N41" s="56" t="s">
        <v>938</v>
      </c>
      <c r="O41" s="56" t="s">
        <v>939</v>
      </c>
      <c r="P41" s="153" t="s">
        <v>38</v>
      </c>
      <c r="Q41" s="56" t="s">
        <v>418</v>
      </c>
      <c r="R41" s="303" t="s">
        <v>212</v>
      </c>
      <c r="S41" s="322">
        <v>63</v>
      </c>
      <c r="T41" s="329"/>
    </row>
    <row r="42" spans="1:20" s="62" customFormat="1" ht="144" customHeight="1" thickTop="1" thickBot="1" x14ac:dyDescent="0.3">
      <c r="A42" s="357" t="s">
        <v>199</v>
      </c>
      <c r="B42" s="56" t="s">
        <v>200</v>
      </c>
      <c r="C42" s="56" t="s">
        <v>1193</v>
      </c>
      <c r="D42" s="56" t="s">
        <v>1182</v>
      </c>
      <c r="E42" s="56" t="s">
        <v>1199</v>
      </c>
      <c r="F42" s="56" t="s">
        <v>424</v>
      </c>
      <c r="G42" s="56" t="s">
        <v>424</v>
      </c>
      <c r="H42" s="57" t="s">
        <v>415</v>
      </c>
      <c r="I42" s="57">
        <v>146500.10999999999</v>
      </c>
      <c r="J42" s="59">
        <v>1846500.11</v>
      </c>
      <c r="K42" s="80" t="s">
        <v>27</v>
      </c>
      <c r="L42" s="80" t="s">
        <v>621</v>
      </c>
      <c r="M42" s="56" t="s">
        <v>941</v>
      </c>
      <c r="N42" s="56" t="s">
        <v>938</v>
      </c>
      <c r="O42" s="56" t="s">
        <v>939</v>
      </c>
      <c r="P42" s="153" t="s">
        <v>38</v>
      </c>
      <c r="Q42" s="56" t="s">
        <v>418</v>
      </c>
      <c r="R42" s="303" t="s">
        <v>212</v>
      </c>
      <c r="S42" s="322">
        <v>64</v>
      </c>
      <c r="T42" s="329"/>
    </row>
    <row r="43" spans="1:20" s="74" customFormat="1" ht="144" customHeight="1" thickTop="1" thickBot="1" x14ac:dyDescent="0.3">
      <c r="A43" s="378" t="s">
        <v>199</v>
      </c>
      <c r="B43" s="327" t="s">
        <v>200</v>
      </c>
      <c r="C43" s="327" t="s">
        <v>1194</v>
      </c>
      <c r="D43" s="327" t="s">
        <v>1182</v>
      </c>
      <c r="E43" s="327" t="s">
        <v>1200</v>
      </c>
      <c r="F43" s="327" t="s">
        <v>422</v>
      </c>
      <c r="G43" s="327" t="s">
        <v>422</v>
      </c>
      <c r="H43" s="331" t="s">
        <v>415</v>
      </c>
      <c r="I43" s="331">
        <v>354435.75</v>
      </c>
      <c r="J43" s="381">
        <v>0</v>
      </c>
      <c r="K43" s="328" t="s">
        <v>27</v>
      </c>
      <c r="L43" s="328" t="s">
        <v>85</v>
      </c>
      <c r="M43" s="327" t="s">
        <v>1195</v>
      </c>
      <c r="N43" s="327" t="s">
        <v>938</v>
      </c>
      <c r="O43" s="327" t="s">
        <v>1177</v>
      </c>
      <c r="P43" s="382" t="s">
        <v>38</v>
      </c>
      <c r="Q43" s="383" t="s">
        <v>1196</v>
      </c>
      <c r="R43" s="330" t="s">
        <v>212</v>
      </c>
      <c r="S43" s="332">
        <v>65</v>
      </c>
      <c r="T43" s="330"/>
    </row>
    <row r="44" spans="1:20" s="68" customFormat="1" ht="74.25" customHeight="1" thickTop="1" thickBot="1" x14ac:dyDescent="0.3">
      <c r="A44" s="358" t="s">
        <v>199</v>
      </c>
      <c r="B44" s="306" t="s">
        <v>200</v>
      </c>
      <c r="C44" s="306" t="s">
        <v>1130</v>
      </c>
      <c r="D44" s="56" t="s">
        <v>1182</v>
      </c>
      <c r="E44" s="306" t="s">
        <v>1073</v>
      </c>
      <c r="F44" s="306" t="s">
        <v>425</v>
      </c>
      <c r="G44" s="306" t="s">
        <v>425</v>
      </c>
      <c r="H44" s="334" t="s">
        <v>415</v>
      </c>
      <c r="I44" s="339">
        <v>129959.78</v>
      </c>
      <c r="J44" s="339">
        <v>0</v>
      </c>
      <c r="K44" s="310" t="s">
        <v>27</v>
      </c>
      <c r="L44" s="310" t="s">
        <v>621</v>
      </c>
      <c r="M44" s="306" t="s">
        <v>963</v>
      </c>
      <c r="N44" s="306" t="s">
        <v>962</v>
      </c>
      <c r="O44" s="306" t="s">
        <v>961</v>
      </c>
      <c r="P44" s="341" t="s">
        <v>38</v>
      </c>
      <c r="Q44" s="306" t="s">
        <v>1112</v>
      </c>
      <c r="R44" s="335" t="s">
        <v>212</v>
      </c>
      <c r="S44" s="336">
        <v>66</v>
      </c>
      <c r="T44" s="335"/>
    </row>
    <row r="45" spans="1:20" s="62" customFormat="1" ht="106.5" customHeight="1" thickTop="1" thickBot="1" x14ac:dyDescent="0.3">
      <c r="A45" s="357" t="s">
        <v>199</v>
      </c>
      <c r="B45" s="56" t="s">
        <v>200</v>
      </c>
      <c r="C45" s="56" t="s">
        <v>1204</v>
      </c>
      <c r="D45" s="56" t="s">
        <v>1182</v>
      </c>
      <c r="E45" s="105" t="s">
        <v>1201</v>
      </c>
      <c r="F45" s="105" t="s">
        <v>908</v>
      </c>
      <c r="G45" s="105" t="s">
        <v>908</v>
      </c>
      <c r="H45" s="106" t="s">
        <v>415</v>
      </c>
      <c r="I45" s="69">
        <v>1814814.72</v>
      </c>
      <c r="J45" s="69">
        <v>347359.46</v>
      </c>
      <c r="K45" s="80" t="s">
        <v>27</v>
      </c>
      <c r="L45" s="80" t="s">
        <v>886</v>
      </c>
      <c r="M45" s="153" t="s">
        <v>942</v>
      </c>
      <c r="N45" s="105" t="s">
        <v>38</v>
      </c>
      <c r="O45" s="105" t="s">
        <v>38</v>
      </c>
      <c r="P45" s="105" t="s">
        <v>823</v>
      </c>
      <c r="Q45" s="105" t="s">
        <v>1131</v>
      </c>
      <c r="R45" s="107" t="s">
        <v>212</v>
      </c>
      <c r="S45" s="324">
        <v>67</v>
      </c>
      <c r="T45" s="329"/>
    </row>
    <row r="46" spans="1:20" s="62" customFormat="1" ht="151.5" thickTop="1" thickBot="1" x14ac:dyDescent="0.3">
      <c r="A46" s="357" t="s">
        <v>199</v>
      </c>
      <c r="B46" s="56" t="s">
        <v>200</v>
      </c>
      <c r="C46" s="56" t="s">
        <v>1205</v>
      </c>
      <c r="D46" s="56" t="s">
        <v>1182</v>
      </c>
      <c r="E46" s="56" t="s">
        <v>1202</v>
      </c>
      <c r="F46" s="56" t="s">
        <v>509</v>
      </c>
      <c r="G46" s="56" t="s">
        <v>509</v>
      </c>
      <c r="H46" s="57" t="s">
        <v>415</v>
      </c>
      <c r="I46" s="72">
        <v>125241.12</v>
      </c>
      <c r="J46" s="72">
        <v>125241.12</v>
      </c>
      <c r="K46" s="80" t="s">
        <v>27</v>
      </c>
      <c r="L46" s="80" t="s">
        <v>886</v>
      </c>
      <c r="M46" s="153" t="s">
        <v>942</v>
      </c>
      <c r="N46" s="105" t="s">
        <v>38</v>
      </c>
      <c r="O46" s="105" t="s">
        <v>38</v>
      </c>
      <c r="P46" s="105" t="s">
        <v>823</v>
      </c>
      <c r="Q46" s="56" t="s">
        <v>416</v>
      </c>
      <c r="R46" s="303" t="s">
        <v>212</v>
      </c>
      <c r="S46" s="322">
        <v>68</v>
      </c>
      <c r="T46" s="329"/>
    </row>
    <row r="47" spans="1:20" s="62" customFormat="1" ht="110.25" customHeight="1" thickTop="1" thickBot="1" x14ac:dyDescent="0.3">
      <c r="A47" s="357" t="s">
        <v>199</v>
      </c>
      <c r="B47" s="56" t="s">
        <v>200</v>
      </c>
      <c r="C47" s="56" t="s">
        <v>1206</v>
      </c>
      <c r="D47" s="56" t="s">
        <v>1182</v>
      </c>
      <c r="E47" s="56" t="s">
        <v>1203</v>
      </c>
      <c r="F47" s="56" t="s">
        <v>426</v>
      </c>
      <c r="G47" s="56" t="s">
        <v>426</v>
      </c>
      <c r="H47" s="57" t="s">
        <v>415</v>
      </c>
      <c r="I47" s="69">
        <v>285927.84000000003</v>
      </c>
      <c r="J47" s="69">
        <v>1649113.59</v>
      </c>
      <c r="K47" s="80" t="s">
        <v>27</v>
      </c>
      <c r="L47" s="80" t="s">
        <v>1140</v>
      </c>
      <c r="M47" s="153" t="s">
        <v>943</v>
      </c>
      <c r="N47" s="153" t="s">
        <v>938</v>
      </c>
      <c r="O47" s="153" t="s">
        <v>940</v>
      </c>
      <c r="P47" s="153" t="s">
        <v>38</v>
      </c>
      <c r="Q47" s="56" t="s">
        <v>418</v>
      </c>
      <c r="R47" s="303" t="s">
        <v>212</v>
      </c>
      <c r="S47" s="322">
        <v>69</v>
      </c>
      <c r="T47" s="329"/>
    </row>
    <row r="48" spans="1:20" s="68" customFormat="1" ht="108" customHeight="1" thickTop="1" thickBot="1" x14ac:dyDescent="0.3">
      <c r="A48" s="358" t="s">
        <v>199</v>
      </c>
      <c r="B48" s="306" t="s">
        <v>200</v>
      </c>
      <c r="C48" s="306" t="s">
        <v>1132</v>
      </c>
      <c r="D48" s="56" t="s">
        <v>1181</v>
      </c>
      <c r="E48" s="306" t="s">
        <v>1088</v>
      </c>
      <c r="F48" s="306" t="s">
        <v>421</v>
      </c>
      <c r="G48" s="306" t="s">
        <v>421</v>
      </c>
      <c r="H48" s="334" t="s">
        <v>415</v>
      </c>
      <c r="I48" s="334">
        <v>141784.9</v>
      </c>
      <c r="J48" s="342">
        <v>141784.9</v>
      </c>
      <c r="K48" s="310" t="s">
        <v>27</v>
      </c>
      <c r="L48" s="310" t="s">
        <v>85</v>
      </c>
      <c r="M48" s="341" t="s">
        <v>944</v>
      </c>
      <c r="N48" s="341" t="s">
        <v>964</v>
      </c>
      <c r="O48" s="306" t="s">
        <v>38</v>
      </c>
      <c r="P48" s="306" t="s">
        <v>38</v>
      </c>
      <c r="Q48" s="306" t="s">
        <v>1112</v>
      </c>
      <c r="R48" s="335" t="s">
        <v>212</v>
      </c>
      <c r="S48" s="336">
        <v>70</v>
      </c>
      <c r="T48" s="335"/>
    </row>
    <row r="49" spans="1:20" s="60" customFormat="1" ht="99" customHeight="1" thickTop="1" thickBot="1" x14ac:dyDescent="0.3">
      <c r="A49" s="357" t="s">
        <v>199</v>
      </c>
      <c r="B49" s="56" t="s">
        <v>200</v>
      </c>
      <c r="C49" s="56" t="s">
        <v>965</v>
      </c>
      <c r="D49" s="56" t="s">
        <v>874</v>
      </c>
      <c r="E49" s="56" t="s">
        <v>875</v>
      </c>
      <c r="F49" s="56" t="s">
        <v>874</v>
      </c>
      <c r="G49" s="56" t="s">
        <v>876</v>
      </c>
      <c r="H49" s="57" t="s">
        <v>415</v>
      </c>
      <c r="I49" s="57">
        <v>867542</v>
      </c>
      <c r="J49" s="57">
        <v>867542</v>
      </c>
      <c r="K49" s="80" t="s">
        <v>27</v>
      </c>
      <c r="L49" s="80" t="s">
        <v>886</v>
      </c>
      <c r="M49" s="101" t="s">
        <v>966</v>
      </c>
      <c r="N49" s="56" t="s">
        <v>38</v>
      </c>
      <c r="O49" s="56" t="s">
        <v>38</v>
      </c>
      <c r="P49" s="56" t="s">
        <v>38</v>
      </c>
      <c r="Q49" s="101" t="s">
        <v>837</v>
      </c>
      <c r="R49" s="303" t="s">
        <v>212</v>
      </c>
      <c r="S49" s="322">
        <v>71</v>
      </c>
      <c r="T49" s="329"/>
    </row>
    <row r="50" spans="1:20" s="68" customFormat="1" ht="123.75" customHeight="1" thickTop="1" thickBot="1" x14ac:dyDescent="0.3">
      <c r="A50" s="358" t="s">
        <v>206</v>
      </c>
      <c r="B50" s="306" t="s">
        <v>200</v>
      </c>
      <c r="C50" s="343" t="s">
        <v>1114</v>
      </c>
      <c r="D50" s="306" t="s">
        <v>38</v>
      </c>
      <c r="E50" s="306" t="s">
        <v>1113</v>
      </c>
      <c r="F50" s="343" t="s">
        <v>427</v>
      </c>
      <c r="G50" s="306" t="s">
        <v>24</v>
      </c>
      <c r="H50" s="306" t="s">
        <v>210</v>
      </c>
      <c r="I50" s="339">
        <v>500000</v>
      </c>
      <c r="J50" s="339">
        <v>500000</v>
      </c>
      <c r="K50" s="310" t="s">
        <v>27</v>
      </c>
      <c r="L50" s="310" t="s">
        <v>115</v>
      </c>
      <c r="M50" s="306" t="s">
        <v>38</v>
      </c>
      <c r="N50" s="306" t="s">
        <v>38</v>
      </c>
      <c r="O50" s="306" t="s">
        <v>1074</v>
      </c>
      <c r="P50" s="306" t="s">
        <v>1089</v>
      </c>
      <c r="Q50" s="306" t="s">
        <v>1090</v>
      </c>
      <c r="R50" s="335" t="s">
        <v>212</v>
      </c>
      <c r="S50" s="336">
        <v>72</v>
      </c>
      <c r="T50" s="335" t="s">
        <v>1023</v>
      </c>
    </row>
    <row r="51" spans="1:20" s="62" customFormat="1" ht="130.5" customHeight="1" thickTop="1" thickBot="1" x14ac:dyDescent="0.3">
      <c r="A51" s="357" t="s">
        <v>428</v>
      </c>
      <c r="B51" s="56" t="s">
        <v>200</v>
      </c>
      <c r="C51" s="343" t="s">
        <v>1115</v>
      </c>
      <c r="D51" s="56" t="s">
        <v>909</v>
      </c>
      <c r="E51" s="154" t="s">
        <v>970</v>
      </c>
      <c r="F51" s="73" t="s">
        <v>429</v>
      </c>
      <c r="G51" s="56" t="s">
        <v>24</v>
      </c>
      <c r="H51" s="56" t="s">
        <v>210</v>
      </c>
      <c r="I51" s="69">
        <v>11800000</v>
      </c>
      <c r="J51" s="69">
        <v>9000000</v>
      </c>
      <c r="K51" s="80" t="s">
        <v>27</v>
      </c>
      <c r="L51" s="80" t="s">
        <v>115</v>
      </c>
      <c r="M51" s="56" t="s">
        <v>967</v>
      </c>
      <c r="N51" s="154" t="s">
        <v>968</v>
      </c>
      <c r="O51" s="154" t="s">
        <v>969</v>
      </c>
      <c r="P51" s="154" t="s">
        <v>970</v>
      </c>
      <c r="Q51" s="56" t="s">
        <v>1091</v>
      </c>
      <c r="R51" s="303" t="s">
        <v>212</v>
      </c>
      <c r="S51" s="322">
        <v>73</v>
      </c>
      <c r="T51" s="329" t="s">
        <v>1023</v>
      </c>
    </row>
    <row r="52" spans="1:20" s="71" customFormat="1" ht="147" customHeight="1" thickTop="1" thickBot="1" x14ac:dyDescent="0.3">
      <c r="A52" s="357" t="s">
        <v>206</v>
      </c>
      <c r="B52" s="56" t="s">
        <v>200</v>
      </c>
      <c r="C52" s="56" t="s">
        <v>1133</v>
      </c>
      <c r="D52" s="56" t="s">
        <v>38</v>
      </c>
      <c r="E52" s="306" t="s">
        <v>1116</v>
      </c>
      <c r="F52" s="56" t="s">
        <v>812</v>
      </c>
      <c r="G52" s="56" t="s">
        <v>24</v>
      </c>
      <c r="H52" s="56" t="s">
        <v>210</v>
      </c>
      <c r="I52" s="69">
        <v>9246000</v>
      </c>
      <c r="J52" s="69">
        <v>13254837.109999999</v>
      </c>
      <c r="K52" s="80" t="s">
        <v>27</v>
      </c>
      <c r="L52" s="80" t="s">
        <v>631</v>
      </c>
      <c r="M52" s="154" t="s">
        <v>1092</v>
      </c>
      <c r="N52" s="154" t="s">
        <v>1093</v>
      </c>
      <c r="O52" s="154" t="s">
        <v>38</v>
      </c>
      <c r="P52" s="154" t="s">
        <v>38</v>
      </c>
      <c r="Q52" s="102" t="s">
        <v>973</v>
      </c>
      <c r="R52" s="303" t="s">
        <v>212</v>
      </c>
      <c r="S52" s="322">
        <v>74</v>
      </c>
      <c r="T52" s="329" t="s">
        <v>1023</v>
      </c>
    </row>
    <row r="53" spans="1:20" s="62" customFormat="1" ht="93" customHeight="1" thickTop="1" thickBot="1" x14ac:dyDescent="0.3">
      <c r="A53" s="357" t="s">
        <v>206</v>
      </c>
      <c r="B53" s="56" t="s">
        <v>200</v>
      </c>
      <c r="C53" s="73" t="s">
        <v>972</v>
      </c>
      <c r="D53" s="56" t="s">
        <v>38</v>
      </c>
      <c r="E53" s="154" t="s">
        <v>1121</v>
      </c>
      <c r="F53" s="73" t="s">
        <v>971</v>
      </c>
      <c r="G53" s="56" t="s">
        <v>24</v>
      </c>
      <c r="H53" s="56" t="s">
        <v>210</v>
      </c>
      <c r="I53" s="69">
        <v>11800000</v>
      </c>
      <c r="J53" s="69">
        <v>4500000</v>
      </c>
      <c r="K53" s="80" t="s">
        <v>27</v>
      </c>
      <c r="L53" s="80" t="s">
        <v>115</v>
      </c>
      <c r="M53" s="56" t="s">
        <v>967</v>
      </c>
      <c r="N53" s="154" t="s">
        <v>968</v>
      </c>
      <c r="O53" s="154" t="s">
        <v>1094</v>
      </c>
      <c r="P53" s="154" t="s">
        <v>1095</v>
      </c>
      <c r="Q53" s="56" t="s">
        <v>1091</v>
      </c>
      <c r="R53" s="303" t="s">
        <v>212</v>
      </c>
      <c r="S53" s="322">
        <v>75</v>
      </c>
      <c r="T53" s="329"/>
    </row>
    <row r="54" spans="1:20" s="62" customFormat="1" ht="93" customHeight="1" thickTop="1" thickBot="1" x14ac:dyDescent="0.3">
      <c r="A54" s="357" t="s">
        <v>206</v>
      </c>
      <c r="B54" s="56" t="s">
        <v>200</v>
      </c>
      <c r="C54" s="73" t="s">
        <v>1119</v>
      </c>
      <c r="D54" s="56" t="s">
        <v>38</v>
      </c>
      <c r="E54" s="154" t="s">
        <v>1117</v>
      </c>
      <c r="F54" s="73" t="s">
        <v>974</v>
      </c>
      <c r="G54" s="56" t="s">
        <v>24</v>
      </c>
      <c r="H54" s="56" t="s">
        <v>210</v>
      </c>
      <c r="I54" s="69">
        <v>11800000</v>
      </c>
      <c r="J54" s="69">
        <v>9500000</v>
      </c>
      <c r="K54" s="80" t="s">
        <v>27</v>
      </c>
      <c r="L54" s="80" t="s">
        <v>115</v>
      </c>
      <c r="M54" s="56" t="s">
        <v>967</v>
      </c>
      <c r="N54" s="154" t="s">
        <v>968</v>
      </c>
      <c r="O54" s="154" t="s">
        <v>1094</v>
      </c>
      <c r="P54" s="154" t="s">
        <v>1095</v>
      </c>
      <c r="Q54" s="56" t="s">
        <v>1091</v>
      </c>
      <c r="R54" s="303" t="s">
        <v>212</v>
      </c>
      <c r="S54" s="322">
        <v>76</v>
      </c>
      <c r="T54" s="329"/>
    </row>
    <row r="55" spans="1:20" s="74" customFormat="1" ht="115.5" hidden="1" customHeight="1" thickTop="1" thickBot="1" x14ac:dyDescent="0.3">
      <c r="A55" s="357" t="s">
        <v>206</v>
      </c>
      <c r="B55" s="56" t="s">
        <v>200</v>
      </c>
      <c r="C55" s="73" t="s">
        <v>843</v>
      </c>
      <c r="D55" s="56" t="s">
        <v>472</v>
      </c>
      <c r="E55" s="73" t="s">
        <v>844</v>
      </c>
      <c r="F55" s="73" t="s">
        <v>845</v>
      </c>
      <c r="G55" s="56" t="s">
        <v>24</v>
      </c>
      <c r="H55" s="56" t="s">
        <v>210</v>
      </c>
      <c r="I55" s="69">
        <v>15000000</v>
      </c>
      <c r="J55" s="69"/>
      <c r="K55" s="80" t="s">
        <v>27</v>
      </c>
      <c r="L55" s="80" t="s">
        <v>115</v>
      </c>
      <c r="M55" s="155" t="s">
        <v>851</v>
      </c>
      <c r="N55" s="155" t="s">
        <v>214</v>
      </c>
      <c r="O55" s="154" t="s">
        <v>1094</v>
      </c>
      <c r="P55" s="155" t="s">
        <v>852</v>
      </c>
      <c r="Q55" s="108" t="s">
        <v>452</v>
      </c>
      <c r="R55" s="303" t="s">
        <v>212</v>
      </c>
      <c r="S55" s="322">
        <v>79</v>
      </c>
      <c r="T55" s="329"/>
    </row>
    <row r="56" spans="1:20" s="62" customFormat="1" ht="81" hidden="1" customHeight="1" thickTop="1" thickBot="1" x14ac:dyDescent="0.3">
      <c r="A56" s="357" t="s">
        <v>206</v>
      </c>
      <c r="B56" s="56" t="s">
        <v>200</v>
      </c>
      <c r="C56" s="73" t="s">
        <v>870</v>
      </c>
      <c r="D56" s="103" t="s">
        <v>472</v>
      </c>
      <c r="E56" s="73" t="s">
        <v>850</v>
      </c>
      <c r="F56" s="73" t="s">
        <v>849</v>
      </c>
      <c r="G56" s="56" t="s">
        <v>24</v>
      </c>
      <c r="H56" s="56" t="s">
        <v>210</v>
      </c>
      <c r="I56" s="69">
        <v>10000000</v>
      </c>
      <c r="J56" s="69"/>
      <c r="K56" s="80" t="s">
        <v>27</v>
      </c>
      <c r="L56" s="80" t="s">
        <v>115</v>
      </c>
      <c r="M56" s="155" t="s">
        <v>853</v>
      </c>
      <c r="N56" s="155" t="s">
        <v>854</v>
      </c>
      <c r="O56" s="154" t="s">
        <v>1094</v>
      </c>
      <c r="P56" s="155" t="s">
        <v>855</v>
      </c>
      <c r="Q56" s="108" t="s">
        <v>856</v>
      </c>
      <c r="R56" s="303" t="s">
        <v>212</v>
      </c>
      <c r="S56" s="322">
        <v>80</v>
      </c>
      <c r="T56" s="329"/>
    </row>
    <row r="57" spans="1:20" s="62" customFormat="1" ht="90.75" hidden="1" customHeight="1" thickTop="1" thickBot="1" x14ac:dyDescent="0.3">
      <c r="A57" s="357" t="s">
        <v>206</v>
      </c>
      <c r="B57" s="56" t="s">
        <v>200</v>
      </c>
      <c r="C57" s="73" t="s">
        <v>846</v>
      </c>
      <c r="D57" s="103" t="s">
        <v>472</v>
      </c>
      <c r="E57" s="73" t="s">
        <v>847</v>
      </c>
      <c r="F57" s="73" t="s">
        <v>848</v>
      </c>
      <c r="G57" s="56" t="s">
        <v>24</v>
      </c>
      <c r="H57" s="56" t="s">
        <v>210</v>
      </c>
      <c r="I57" s="69">
        <v>10000000</v>
      </c>
      <c r="J57" s="69"/>
      <c r="K57" s="80" t="s">
        <v>27</v>
      </c>
      <c r="L57" s="80" t="s">
        <v>115</v>
      </c>
      <c r="M57" s="155" t="s">
        <v>853</v>
      </c>
      <c r="N57" s="155" t="s">
        <v>854</v>
      </c>
      <c r="O57" s="154" t="s">
        <v>1094</v>
      </c>
      <c r="P57" s="155" t="s">
        <v>855</v>
      </c>
      <c r="Q57" s="108" t="s">
        <v>856</v>
      </c>
      <c r="R57" s="303" t="s">
        <v>212</v>
      </c>
      <c r="S57" s="322">
        <v>81</v>
      </c>
      <c r="T57" s="329"/>
    </row>
    <row r="58" spans="1:20" s="62" customFormat="1" ht="99" customHeight="1" thickTop="1" thickBot="1" x14ac:dyDescent="0.3">
      <c r="A58" s="357" t="s">
        <v>206</v>
      </c>
      <c r="B58" s="56" t="s">
        <v>200</v>
      </c>
      <c r="C58" s="73" t="s">
        <v>1118</v>
      </c>
      <c r="D58" s="103" t="s">
        <v>472</v>
      </c>
      <c r="E58" s="73" t="s">
        <v>976</v>
      </c>
      <c r="F58" s="73" t="s">
        <v>975</v>
      </c>
      <c r="G58" s="56" t="s">
        <v>24</v>
      </c>
      <c r="H58" s="56" t="s">
        <v>210</v>
      </c>
      <c r="I58" s="69">
        <v>11800000</v>
      </c>
      <c r="J58" s="69">
        <v>5500000</v>
      </c>
      <c r="K58" s="80" t="s">
        <v>27</v>
      </c>
      <c r="L58" s="80" t="s">
        <v>115</v>
      </c>
      <c r="M58" s="56" t="s">
        <v>967</v>
      </c>
      <c r="N58" s="154" t="s">
        <v>968</v>
      </c>
      <c r="O58" s="154" t="s">
        <v>1094</v>
      </c>
      <c r="P58" s="154" t="s">
        <v>1096</v>
      </c>
      <c r="Q58" s="56" t="s">
        <v>1091</v>
      </c>
      <c r="R58" s="303" t="s">
        <v>212</v>
      </c>
      <c r="S58" s="322">
        <v>77</v>
      </c>
      <c r="T58" s="329"/>
    </row>
    <row r="59" spans="1:20" s="62" customFormat="1" ht="101.25" customHeight="1" thickTop="1" thickBot="1" x14ac:dyDescent="0.3">
      <c r="A59" s="357" t="s">
        <v>206</v>
      </c>
      <c r="B59" s="56" t="s">
        <v>200</v>
      </c>
      <c r="C59" s="73" t="s">
        <v>1183</v>
      </c>
      <c r="D59" s="103" t="s">
        <v>472</v>
      </c>
      <c r="E59" s="80" t="s">
        <v>1207</v>
      </c>
      <c r="F59" s="73" t="s">
        <v>1176</v>
      </c>
      <c r="G59" s="56" t="s">
        <v>24</v>
      </c>
      <c r="H59" s="56" t="s">
        <v>210</v>
      </c>
      <c r="I59" s="69">
        <v>11800000</v>
      </c>
      <c r="J59" s="69">
        <v>4300000</v>
      </c>
      <c r="K59" s="80" t="s">
        <v>27</v>
      </c>
      <c r="L59" s="80" t="s">
        <v>115</v>
      </c>
      <c r="M59" s="80" t="s">
        <v>967</v>
      </c>
      <c r="N59" s="80" t="s">
        <v>968</v>
      </c>
      <c r="O59" s="80" t="s">
        <v>1097</v>
      </c>
      <c r="P59" s="80" t="s">
        <v>1098</v>
      </c>
      <c r="Q59" s="56" t="s">
        <v>1091</v>
      </c>
      <c r="R59" s="303" t="s">
        <v>212</v>
      </c>
      <c r="S59" s="322">
        <v>78</v>
      </c>
      <c r="T59" s="329"/>
    </row>
    <row r="60" spans="1:20" s="62" customFormat="1" ht="93" customHeight="1" thickTop="1" thickBot="1" x14ac:dyDescent="0.3">
      <c r="A60" s="357" t="s">
        <v>206</v>
      </c>
      <c r="B60" s="56" t="s">
        <v>200</v>
      </c>
      <c r="C60" s="73" t="s">
        <v>1120</v>
      </c>
      <c r="D60" s="103" t="s">
        <v>472</v>
      </c>
      <c r="E60" s="80" t="s">
        <v>1100</v>
      </c>
      <c r="F60" s="73" t="s">
        <v>977</v>
      </c>
      <c r="G60" s="56" t="s">
        <v>24</v>
      </c>
      <c r="H60" s="56" t="s">
        <v>210</v>
      </c>
      <c r="I60" s="69">
        <v>11800000</v>
      </c>
      <c r="J60" s="69">
        <v>12500000</v>
      </c>
      <c r="K60" s="80" t="s">
        <v>27</v>
      </c>
      <c r="L60" s="80" t="s">
        <v>115</v>
      </c>
      <c r="M60" s="80" t="s">
        <v>967</v>
      </c>
      <c r="N60" s="80" t="s">
        <v>968</v>
      </c>
      <c r="O60" s="80" t="s">
        <v>1099</v>
      </c>
      <c r="P60" s="80" t="s">
        <v>1100</v>
      </c>
      <c r="Q60" s="56" t="s">
        <v>1091</v>
      </c>
      <c r="R60" s="303" t="s">
        <v>212</v>
      </c>
      <c r="S60" s="322">
        <v>79</v>
      </c>
      <c r="T60" s="329"/>
    </row>
    <row r="61" spans="1:20" ht="104.25" customHeight="1" thickTop="1" thickBot="1" x14ac:dyDescent="0.3">
      <c r="A61" s="357" t="s">
        <v>206</v>
      </c>
      <c r="B61" s="56" t="s">
        <v>200</v>
      </c>
      <c r="C61" s="65" t="s">
        <v>1134</v>
      </c>
      <c r="D61" s="56" t="s">
        <v>501</v>
      </c>
      <c r="E61" s="65" t="s">
        <v>502</v>
      </c>
      <c r="F61" s="65" t="s">
        <v>503</v>
      </c>
      <c r="G61" s="56" t="s">
        <v>24</v>
      </c>
      <c r="H61" s="56" t="s">
        <v>84</v>
      </c>
      <c r="I61" s="156">
        <v>3000000</v>
      </c>
      <c r="J61" s="156">
        <v>3000000</v>
      </c>
      <c r="K61" s="80" t="s">
        <v>27</v>
      </c>
      <c r="L61" s="80" t="s">
        <v>115</v>
      </c>
      <c r="M61" s="80" t="s">
        <v>947</v>
      </c>
      <c r="N61" s="80" t="s">
        <v>948</v>
      </c>
      <c r="O61" s="80" t="s">
        <v>1101</v>
      </c>
      <c r="P61" s="80" t="s">
        <v>978</v>
      </c>
      <c r="Q61" s="56" t="s">
        <v>1102</v>
      </c>
      <c r="R61" s="303" t="s">
        <v>212</v>
      </c>
      <c r="S61" s="322">
        <v>80</v>
      </c>
      <c r="T61" s="329"/>
    </row>
    <row r="62" spans="1:20" ht="114.75" customHeight="1" thickTop="1" thickBot="1" x14ac:dyDescent="0.3">
      <c r="A62" s="357" t="s">
        <v>206</v>
      </c>
      <c r="B62" s="56" t="s">
        <v>200</v>
      </c>
      <c r="C62" s="65" t="s">
        <v>1149</v>
      </c>
      <c r="D62" s="56" t="s">
        <v>872</v>
      </c>
      <c r="E62" s="65" t="s">
        <v>1147</v>
      </c>
      <c r="F62" s="65" t="s">
        <v>811</v>
      </c>
      <c r="G62" s="56" t="s">
        <v>820</v>
      </c>
      <c r="H62" s="56" t="s">
        <v>210</v>
      </c>
      <c r="I62" s="156">
        <v>2500000</v>
      </c>
      <c r="J62" s="156">
        <v>2000000</v>
      </c>
      <c r="K62" s="80" t="s">
        <v>27</v>
      </c>
      <c r="L62" s="80" t="s">
        <v>621</v>
      </c>
      <c r="M62" s="80" t="s">
        <v>945</v>
      </c>
      <c r="N62" s="80" t="s">
        <v>946</v>
      </c>
      <c r="O62" s="80" t="s">
        <v>38</v>
      </c>
      <c r="P62" s="80" t="s">
        <v>38</v>
      </c>
      <c r="Q62" s="56" t="s">
        <v>500</v>
      </c>
      <c r="R62" s="303" t="s">
        <v>212</v>
      </c>
      <c r="S62" s="322">
        <v>81</v>
      </c>
      <c r="T62" s="329"/>
    </row>
    <row r="63" spans="1:20" s="68" customFormat="1" ht="117.75" customHeight="1" thickTop="1" thickBot="1" x14ac:dyDescent="0.3">
      <c r="A63" s="358" t="s">
        <v>215</v>
      </c>
      <c r="B63" s="306" t="s">
        <v>200</v>
      </c>
      <c r="C63" s="307" t="s">
        <v>457</v>
      </c>
      <c r="D63" s="306" t="s">
        <v>472</v>
      </c>
      <c r="E63" s="306" t="s">
        <v>1089</v>
      </c>
      <c r="F63" s="307" t="s">
        <v>458</v>
      </c>
      <c r="G63" s="306" t="s">
        <v>24</v>
      </c>
      <c r="H63" s="306" t="s">
        <v>210</v>
      </c>
      <c r="I63" s="339">
        <v>500000</v>
      </c>
      <c r="J63" s="339">
        <v>320000</v>
      </c>
      <c r="K63" s="310" t="s">
        <v>27</v>
      </c>
      <c r="L63" s="310" t="s">
        <v>115</v>
      </c>
      <c r="M63" s="310" t="s">
        <v>38</v>
      </c>
      <c r="N63" s="310" t="s">
        <v>38</v>
      </c>
      <c r="O63" s="306" t="s">
        <v>1074</v>
      </c>
      <c r="P63" s="306" t="s">
        <v>1089</v>
      </c>
      <c r="Q63" s="306" t="s">
        <v>1090</v>
      </c>
      <c r="R63" s="335" t="s">
        <v>212</v>
      </c>
      <c r="S63" s="336">
        <v>82</v>
      </c>
      <c r="T63" s="335" t="s">
        <v>1023</v>
      </c>
    </row>
    <row r="64" spans="1:20" s="68" customFormat="1" ht="113.25" customHeight="1" thickTop="1" thickBot="1" x14ac:dyDescent="0.3">
      <c r="A64" s="358" t="s">
        <v>215</v>
      </c>
      <c r="B64" s="306" t="s">
        <v>200</v>
      </c>
      <c r="C64" s="307" t="s">
        <v>459</v>
      </c>
      <c r="D64" s="306" t="s">
        <v>472</v>
      </c>
      <c r="E64" s="306" t="s">
        <v>1089</v>
      </c>
      <c r="F64" s="307" t="s">
        <v>460</v>
      </c>
      <c r="G64" s="306" t="s">
        <v>24</v>
      </c>
      <c r="H64" s="306" t="s">
        <v>210</v>
      </c>
      <c r="I64" s="339">
        <v>500000</v>
      </c>
      <c r="J64" s="339">
        <v>380000</v>
      </c>
      <c r="K64" s="310" t="s">
        <v>27</v>
      </c>
      <c r="L64" s="310" t="s">
        <v>115</v>
      </c>
      <c r="M64" s="310" t="s">
        <v>38</v>
      </c>
      <c r="N64" s="310" t="s">
        <v>38</v>
      </c>
      <c r="O64" s="306" t="s">
        <v>1074</v>
      </c>
      <c r="P64" s="306" t="s">
        <v>1089</v>
      </c>
      <c r="Q64" s="306" t="s">
        <v>1090</v>
      </c>
      <c r="R64" s="335" t="s">
        <v>212</v>
      </c>
      <c r="S64" s="336">
        <v>83</v>
      </c>
      <c r="T64" s="335" t="s">
        <v>1023</v>
      </c>
    </row>
    <row r="65" spans="1:20" s="68" customFormat="1" ht="108.75" customHeight="1" thickTop="1" thickBot="1" x14ac:dyDescent="0.3">
      <c r="A65" s="358" t="s">
        <v>215</v>
      </c>
      <c r="B65" s="306" t="s">
        <v>200</v>
      </c>
      <c r="C65" s="307" t="s">
        <v>461</v>
      </c>
      <c r="D65" s="306" t="s">
        <v>873</v>
      </c>
      <c r="E65" s="306" t="s">
        <v>1089</v>
      </c>
      <c r="F65" s="307" t="s">
        <v>462</v>
      </c>
      <c r="G65" s="306" t="s">
        <v>24</v>
      </c>
      <c r="H65" s="306" t="s">
        <v>210</v>
      </c>
      <c r="I65" s="339">
        <v>800000</v>
      </c>
      <c r="J65" s="339">
        <v>800000</v>
      </c>
      <c r="K65" s="310" t="s">
        <v>27</v>
      </c>
      <c r="L65" s="310" t="s">
        <v>115</v>
      </c>
      <c r="M65" s="310" t="s">
        <v>38</v>
      </c>
      <c r="N65" s="310" t="s">
        <v>38</v>
      </c>
      <c r="O65" s="306" t="s">
        <v>1074</v>
      </c>
      <c r="P65" s="306" t="s">
        <v>1089</v>
      </c>
      <c r="Q65" s="306" t="s">
        <v>1090</v>
      </c>
      <c r="R65" s="335" t="s">
        <v>212</v>
      </c>
      <c r="S65" s="336">
        <v>84</v>
      </c>
      <c r="T65" s="335" t="s">
        <v>1023</v>
      </c>
    </row>
    <row r="66" spans="1:20" s="68" customFormat="1" ht="93.75" customHeight="1" thickTop="1" thickBot="1" x14ac:dyDescent="0.3">
      <c r="A66" s="358" t="s">
        <v>215</v>
      </c>
      <c r="B66" s="306" t="s">
        <v>200</v>
      </c>
      <c r="C66" s="343" t="s">
        <v>476</v>
      </c>
      <c r="D66" s="306" t="s">
        <v>872</v>
      </c>
      <c r="E66" s="306" t="s">
        <v>1089</v>
      </c>
      <c r="F66" s="343" t="s">
        <v>477</v>
      </c>
      <c r="G66" s="306" t="s">
        <v>24</v>
      </c>
      <c r="H66" s="306" t="s">
        <v>210</v>
      </c>
      <c r="I66" s="339">
        <v>500000</v>
      </c>
      <c r="J66" s="339">
        <v>500000</v>
      </c>
      <c r="K66" s="310" t="s">
        <v>27</v>
      </c>
      <c r="L66" s="310" t="s">
        <v>115</v>
      </c>
      <c r="M66" s="310" t="s">
        <v>38</v>
      </c>
      <c r="N66" s="310" t="s">
        <v>38</v>
      </c>
      <c r="O66" s="306" t="s">
        <v>1074</v>
      </c>
      <c r="P66" s="306" t="s">
        <v>1089</v>
      </c>
      <c r="Q66" s="306" t="s">
        <v>1090</v>
      </c>
      <c r="R66" s="335" t="s">
        <v>212</v>
      </c>
      <c r="S66" s="336">
        <v>85</v>
      </c>
      <c r="T66" s="335" t="s">
        <v>1023</v>
      </c>
    </row>
    <row r="67" spans="1:20" s="68" customFormat="1" ht="93" customHeight="1" thickTop="1" thickBot="1" x14ac:dyDescent="0.3">
      <c r="A67" s="358" t="s">
        <v>401</v>
      </c>
      <c r="B67" s="306" t="s">
        <v>200</v>
      </c>
      <c r="C67" s="306" t="s">
        <v>489</v>
      </c>
      <c r="D67" s="306" t="s">
        <v>871</v>
      </c>
      <c r="E67" s="306" t="s">
        <v>1122</v>
      </c>
      <c r="F67" s="306" t="s">
        <v>490</v>
      </c>
      <c r="G67" s="306" t="s">
        <v>346</v>
      </c>
      <c r="H67" s="306" t="s">
        <v>84</v>
      </c>
      <c r="I67" s="305">
        <v>300000</v>
      </c>
      <c r="J67" s="305">
        <v>455000</v>
      </c>
      <c r="K67" s="310" t="s">
        <v>27</v>
      </c>
      <c r="L67" s="310" t="s">
        <v>115</v>
      </c>
      <c r="M67" s="306" t="s">
        <v>491</v>
      </c>
      <c r="N67" s="306" t="s">
        <v>492</v>
      </c>
      <c r="O67" s="306" t="s">
        <v>493</v>
      </c>
      <c r="P67" s="306" t="s">
        <v>1103</v>
      </c>
      <c r="Q67" s="306" t="s">
        <v>494</v>
      </c>
      <c r="R67" s="335" t="s">
        <v>212</v>
      </c>
      <c r="S67" s="336">
        <v>86</v>
      </c>
      <c r="T67" s="335"/>
    </row>
    <row r="68" spans="1:20" s="68" customFormat="1" ht="93" customHeight="1" thickTop="1" thickBot="1" x14ac:dyDescent="0.3">
      <c r="A68" s="358" t="s">
        <v>401</v>
      </c>
      <c r="B68" s="306" t="s">
        <v>200</v>
      </c>
      <c r="C68" s="306" t="s">
        <v>1124</v>
      </c>
      <c r="D68" s="306" t="s">
        <v>472</v>
      </c>
      <c r="E68" s="306" t="s">
        <v>1123</v>
      </c>
      <c r="F68" s="306" t="s">
        <v>810</v>
      </c>
      <c r="G68" s="306" t="s">
        <v>346</v>
      </c>
      <c r="H68" s="306" t="s">
        <v>84</v>
      </c>
      <c r="I68" s="305">
        <v>150000</v>
      </c>
      <c r="J68" s="305">
        <v>250000</v>
      </c>
      <c r="K68" s="310" t="s">
        <v>27</v>
      </c>
      <c r="L68" s="310" t="s">
        <v>115</v>
      </c>
      <c r="M68" s="306" t="s">
        <v>504</v>
      </c>
      <c r="N68" s="306" t="s">
        <v>505</v>
      </c>
      <c r="O68" s="306" t="s">
        <v>1104</v>
      </c>
      <c r="P68" s="306" t="s">
        <v>374</v>
      </c>
      <c r="Q68" s="306" t="s">
        <v>500</v>
      </c>
      <c r="R68" s="335" t="s">
        <v>212</v>
      </c>
      <c r="S68" s="336">
        <v>87</v>
      </c>
      <c r="T68" s="335"/>
    </row>
    <row r="69" spans="1:20" s="62" customFormat="1" ht="121.5" customHeight="1" thickTop="1" thickBot="1" x14ac:dyDescent="0.3">
      <c r="A69" s="357" t="s">
        <v>401</v>
      </c>
      <c r="B69" s="56" t="s">
        <v>200</v>
      </c>
      <c r="C69" s="56" t="s">
        <v>495</v>
      </c>
      <c r="D69" s="56" t="s">
        <v>872</v>
      </c>
      <c r="E69" s="306" t="s">
        <v>1175</v>
      </c>
      <c r="F69" s="56" t="s">
        <v>402</v>
      </c>
      <c r="G69" s="67" t="s">
        <v>346</v>
      </c>
      <c r="H69" s="56" t="s">
        <v>84</v>
      </c>
      <c r="I69" s="66">
        <v>225000</v>
      </c>
      <c r="J69" s="66">
        <v>325000</v>
      </c>
      <c r="K69" s="80" t="s">
        <v>27</v>
      </c>
      <c r="L69" s="80" t="s">
        <v>621</v>
      </c>
      <c r="M69" s="56" t="s">
        <v>956</v>
      </c>
      <c r="N69" s="56" t="s">
        <v>956</v>
      </c>
      <c r="O69" s="56" t="s">
        <v>956</v>
      </c>
      <c r="P69" s="56" t="s">
        <v>956</v>
      </c>
      <c r="Q69" s="56" t="s">
        <v>403</v>
      </c>
      <c r="R69" s="303" t="s">
        <v>212</v>
      </c>
      <c r="S69" s="322">
        <v>88</v>
      </c>
      <c r="T69" s="329"/>
    </row>
    <row r="70" spans="1:20" ht="76.5" thickTop="1" thickBot="1" x14ac:dyDescent="0.3">
      <c r="A70" s="357" t="s">
        <v>215</v>
      </c>
      <c r="B70" s="56" t="s">
        <v>200</v>
      </c>
      <c r="C70" s="65" t="s">
        <v>910</v>
      </c>
      <c r="D70" s="56" t="s">
        <v>472</v>
      </c>
      <c r="E70" s="56" t="s">
        <v>1125</v>
      </c>
      <c r="F70" s="56" t="s">
        <v>814</v>
      </c>
      <c r="G70" s="56" t="s">
        <v>24</v>
      </c>
      <c r="H70" s="57" t="s">
        <v>203</v>
      </c>
      <c r="I70" s="58">
        <v>50000</v>
      </c>
      <c r="J70" s="58">
        <v>47050</v>
      </c>
      <c r="K70" s="80" t="s">
        <v>27</v>
      </c>
      <c r="L70" s="80" t="s">
        <v>621</v>
      </c>
      <c r="M70" s="56" t="s">
        <v>504</v>
      </c>
      <c r="N70" s="56" t="s">
        <v>838</v>
      </c>
      <c r="O70" s="56" t="s">
        <v>839</v>
      </c>
      <c r="P70" s="56" t="s">
        <v>38</v>
      </c>
      <c r="Q70" s="56" t="s">
        <v>500</v>
      </c>
      <c r="R70" s="303" t="s">
        <v>212</v>
      </c>
      <c r="S70" s="323">
        <v>89</v>
      </c>
      <c r="T70" s="329"/>
    </row>
    <row r="71" spans="1:20" ht="108.75" customHeight="1" thickTop="1" thickBot="1" x14ac:dyDescent="0.3">
      <c r="A71" s="357" t="s">
        <v>215</v>
      </c>
      <c r="B71" s="56" t="s">
        <v>200</v>
      </c>
      <c r="C71" s="65" t="s">
        <v>506</v>
      </c>
      <c r="D71" s="56" t="s">
        <v>472</v>
      </c>
      <c r="E71" s="65" t="s">
        <v>1126</v>
      </c>
      <c r="F71" s="65" t="s">
        <v>507</v>
      </c>
      <c r="G71" s="56" t="s">
        <v>24</v>
      </c>
      <c r="H71" s="56" t="s">
        <v>84</v>
      </c>
      <c r="I71" s="66">
        <v>900000</v>
      </c>
      <c r="J71" s="66" t="s">
        <v>1029</v>
      </c>
      <c r="K71" s="80" t="s">
        <v>27</v>
      </c>
      <c r="L71" s="80" t="s">
        <v>115</v>
      </c>
      <c r="M71" s="153" t="s">
        <v>949</v>
      </c>
      <c r="N71" s="153" t="s">
        <v>950</v>
      </c>
      <c r="O71" s="153" t="s">
        <v>951</v>
      </c>
      <c r="P71" s="153" t="s">
        <v>952</v>
      </c>
      <c r="Q71" s="56" t="s">
        <v>500</v>
      </c>
      <c r="R71" s="303" t="s">
        <v>212</v>
      </c>
      <c r="S71" s="322">
        <v>90</v>
      </c>
      <c r="T71" s="329"/>
    </row>
    <row r="72" spans="1:20" s="74" customFormat="1" ht="61.5" hidden="1" thickTop="1" thickBot="1" x14ac:dyDescent="0.3">
      <c r="A72" s="122" t="s">
        <v>206</v>
      </c>
      <c r="B72" s="56" t="s">
        <v>200</v>
      </c>
      <c r="C72" s="73" t="s">
        <v>435</v>
      </c>
      <c r="D72" s="56" t="s">
        <v>38</v>
      </c>
      <c r="E72" s="73" t="s">
        <v>436</v>
      </c>
      <c r="F72" s="73" t="s">
        <v>437</v>
      </c>
      <c r="G72" s="56" t="s">
        <v>24</v>
      </c>
      <c r="H72" s="56" t="s">
        <v>210</v>
      </c>
      <c r="I72" s="69">
        <v>600000</v>
      </c>
      <c r="J72" s="69"/>
      <c r="K72" s="69"/>
      <c r="L72" s="69"/>
      <c r="M72" s="56" t="s">
        <v>438</v>
      </c>
      <c r="N72" s="56" t="s">
        <v>439</v>
      </c>
      <c r="O72" s="56" t="s">
        <v>440</v>
      </c>
      <c r="P72" s="56" t="s">
        <v>441</v>
      </c>
      <c r="Q72" s="56" t="s">
        <v>442</v>
      </c>
      <c r="R72" s="122" t="s">
        <v>212</v>
      </c>
      <c r="S72" s="322">
        <v>78</v>
      </c>
      <c r="T72" s="329"/>
    </row>
    <row r="73" spans="1:20" s="74" customFormat="1" ht="76.5" hidden="1" thickTop="1" thickBot="1" x14ac:dyDescent="0.3">
      <c r="A73" s="122" t="s">
        <v>206</v>
      </c>
      <c r="B73" s="56" t="s">
        <v>200</v>
      </c>
      <c r="C73" s="73" t="s">
        <v>443</v>
      </c>
      <c r="D73" s="56" t="s">
        <v>38</v>
      </c>
      <c r="E73" s="73" t="s">
        <v>444</v>
      </c>
      <c r="F73" s="73" t="s">
        <v>444</v>
      </c>
      <c r="G73" s="56" t="s">
        <v>24</v>
      </c>
      <c r="H73" s="56" t="s">
        <v>210</v>
      </c>
      <c r="I73" s="69">
        <v>4000000</v>
      </c>
      <c r="J73" s="69"/>
      <c r="K73" s="69"/>
      <c r="L73" s="69"/>
      <c r="M73" s="56" t="s">
        <v>430</v>
      </c>
      <c r="N73" s="56" t="s">
        <v>431</v>
      </c>
      <c r="O73" s="56" t="s">
        <v>432</v>
      </c>
      <c r="P73" s="56" t="s">
        <v>433</v>
      </c>
      <c r="Q73" s="56" t="s">
        <v>434</v>
      </c>
      <c r="R73" s="122" t="s">
        <v>212</v>
      </c>
      <c r="S73" s="322">
        <v>79</v>
      </c>
      <c r="T73" s="329"/>
    </row>
    <row r="74" spans="1:20" s="74" customFormat="1" ht="76.5" hidden="1" thickTop="1" thickBot="1" x14ac:dyDescent="0.3">
      <c r="A74" s="122" t="s">
        <v>206</v>
      </c>
      <c r="B74" s="56" t="s">
        <v>200</v>
      </c>
      <c r="C74" s="56" t="s">
        <v>445</v>
      </c>
      <c r="D74" s="56" t="s">
        <v>38</v>
      </c>
      <c r="E74" s="56" t="s">
        <v>446</v>
      </c>
      <c r="F74" s="56" t="s">
        <v>447</v>
      </c>
      <c r="G74" s="56" t="s">
        <v>24</v>
      </c>
      <c r="H74" s="56" t="s">
        <v>210</v>
      </c>
      <c r="I74" s="69">
        <v>6054000</v>
      </c>
      <c r="J74" s="69"/>
      <c r="K74" s="69"/>
      <c r="L74" s="69"/>
      <c r="M74" s="64" t="s">
        <v>448</v>
      </c>
      <c r="N74" s="64" t="s">
        <v>449</v>
      </c>
      <c r="O74" s="64" t="s">
        <v>450</v>
      </c>
      <c r="P74" s="64" t="s">
        <v>451</v>
      </c>
      <c r="Q74" s="56" t="s">
        <v>452</v>
      </c>
      <c r="R74" s="122" t="s">
        <v>212</v>
      </c>
      <c r="S74" s="322">
        <v>80</v>
      </c>
      <c r="T74" s="329"/>
    </row>
    <row r="75" spans="1:20" s="63" customFormat="1" ht="91.5" hidden="1" thickTop="1" thickBot="1" x14ac:dyDescent="0.3">
      <c r="A75" s="122" t="s">
        <v>215</v>
      </c>
      <c r="B75" s="56" t="s">
        <v>200</v>
      </c>
      <c r="C75" s="65" t="s">
        <v>463</v>
      </c>
      <c r="D75" s="56"/>
      <c r="E75" s="65" t="s">
        <v>464</v>
      </c>
      <c r="F75" s="65" t="s">
        <v>465</v>
      </c>
      <c r="G75" s="56" t="s">
        <v>24</v>
      </c>
      <c r="H75" s="56" t="s">
        <v>210</v>
      </c>
      <c r="I75" s="69">
        <v>1000000</v>
      </c>
      <c r="J75" s="69"/>
      <c r="K75" s="69"/>
      <c r="L75" s="69"/>
      <c r="M75" s="56" t="s">
        <v>466</v>
      </c>
      <c r="N75" s="56" t="s">
        <v>214</v>
      </c>
      <c r="O75" s="56" t="s">
        <v>467</v>
      </c>
      <c r="P75" s="56" t="s">
        <v>468</v>
      </c>
      <c r="Q75" s="56" t="s">
        <v>216</v>
      </c>
      <c r="R75" s="122" t="s">
        <v>212</v>
      </c>
      <c r="S75" s="322">
        <v>81</v>
      </c>
      <c r="T75" s="329"/>
    </row>
    <row r="76" spans="1:20" s="63" customFormat="1" ht="91.5" hidden="1" thickTop="1" thickBot="1" x14ac:dyDescent="0.3">
      <c r="A76" s="122" t="s">
        <v>215</v>
      </c>
      <c r="B76" s="56" t="s">
        <v>200</v>
      </c>
      <c r="C76" s="73" t="s">
        <v>469</v>
      </c>
      <c r="D76" s="56"/>
      <c r="E76" s="73" t="s">
        <v>470</v>
      </c>
      <c r="F76" s="73" t="s">
        <v>470</v>
      </c>
      <c r="G76" s="56" t="s">
        <v>24</v>
      </c>
      <c r="H76" s="56" t="s">
        <v>84</v>
      </c>
      <c r="I76" s="69">
        <v>1100000</v>
      </c>
      <c r="J76" s="69"/>
      <c r="K76" s="69"/>
      <c r="L76" s="69"/>
      <c r="M76" s="56" t="s">
        <v>466</v>
      </c>
      <c r="N76" s="56" t="s">
        <v>214</v>
      </c>
      <c r="O76" s="56" t="s">
        <v>467</v>
      </c>
      <c r="P76" s="56" t="s">
        <v>468</v>
      </c>
      <c r="Q76" s="56" t="s">
        <v>216</v>
      </c>
      <c r="R76" s="122" t="s">
        <v>212</v>
      </c>
      <c r="S76" s="322">
        <v>82</v>
      </c>
      <c r="T76" s="329"/>
    </row>
    <row r="77" spans="1:20" s="63" customFormat="1" ht="61.5" hidden="1" thickTop="1" thickBot="1" x14ac:dyDescent="0.3">
      <c r="A77" s="122" t="s">
        <v>215</v>
      </c>
      <c r="B77" s="56" t="s">
        <v>200</v>
      </c>
      <c r="C77" s="56" t="s">
        <v>471</v>
      </c>
      <c r="D77" s="56" t="s">
        <v>472</v>
      </c>
      <c r="E77" s="56" t="s">
        <v>473</v>
      </c>
      <c r="F77" s="56" t="s">
        <v>474</v>
      </c>
      <c r="G77" s="56" t="s">
        <v>475</v>
      </c>
      <c r="H77" s="56" t="s">
        <v>210</v>
      </c>
      <c r="I77" s="157">
        <v>600000</v>
      </c>
      <c r="J77" s="157"/>
      <c r="K77" s="157"/>
      <c r="L77" s="157"/>
      <c r="M77" s="56" t="s">
        <v>438</v>
      </c>
      <c r="N77" s="56" t="s">
        <v>456</v>
      </c>
      <c r="O77" s="56" t="s">
        <v>440</v>
      </c>
      <c r="P77" s="56" t="s">
        <v>441</v>
      </c>
      <c r="Q77" s="56" t="s">
        <v>709</v>
      </c>
      <c r="R77" s="122" t="s">
        <v>212</v>
      </c>
      <c r="S77" s="322">
        <v>90</v>
      </c>
      <c r="T77" s="329"/>
    </row>
    <row r="78" spans="1:20" s="63" customFormat="1" ht="91.5" hidden="1" thickTop="1" thickBot="1" x14ac:dyDescent="0.3">
      <c r="A78" s="122" t="s">
        <v>215</v>
      </c>
      <c r="B78" s="56" t="s">
        <v>200</v>
      </c>
      <c r="C78" s="73" t="s">
        <v>478</v>
      </c>
      <c r="D78" s="56"/>
      <c r="E78" s="73" t="s">
        <v>479</v>
      </c>
      <c r="F78" s="73" t="s">
        <v>479</v>
      </c>
      <c r="G78" s="56" t="s">
        <v>480</v>
      </c>
      <c r="H78" s="56" t="s">
        <v>210</v>
      </c>
      <c r="I78" s="69">
        <v>5750000</v>
      </c>
      <c r="J78" s="69"/>
      <c r="K78" s="69"/>
      <c r="L78" s="69"/>
      <c r="M78" s="56" t="s">
        <v>466</v>
      </c>
      <c r="N78" s="56" t="s">
        <v>214</v>
      </c>
      <c r="O78" s="56" t="s">
        <v>467</v>
      </c>
      <c r="P78" s="56" t="s">
        <v>468</v>
      </c>
      <c r="Q78" s="56" t="s">
        <v>216</v>
      </c>
      <c r="R78" s="122" t="s">
        <v>212</v>
      </c>
      <c r="S78" s="322">
        <v>93</v>
      </c>
      <c r="T78" s="329"/>
    </row>
    <row r="79" spans="1:20" s="63" customFormat="1" ht="61.5" hidden="1" thickTop="1" thickBot="1" x14ac:dyDescent="0.3">
      <c r="A79" s="122" t="s">
        <v>215</v>
      </c>
      <c r="B79" s="56" t="s">
        <v>200</v>
      </c>
      <c r="C79" s="73" t="s">
        <v>481</v>
      </c>
      <c r="D79" s="56" t="s">
        <v>472</v>
      </c>
      <c r="E79" s="73" t="s">
        <v>482</v>
      </c>
      <c r="F79" s="73" t="s">
        <v>483</v>
      </c>
      <c r="G79" s="56" t="s">
        <v>484</v>
      </c>
      <c r="H79" s="56" t="s">
        <v>210</v>
      </c>
      <c r="I79" s="69">
        <v>11100000</v>
      </c>
      <c r="J79" s="69"/>
      <c r="K79" s="69"/>
      <c r="L79" s="69"/>
      <c r="M79" s="56" t="s">
        <v>485</v>
      </c>
      <c r="N79" s="56" t="s">
        <v>486</v>
      </c>
      <c r="O79" s="56" t="s">
        <v>487</v>
      </c>
      <c r="P79" s="56" t="s">
        <v>324</v>
      </c>
      <c r="Q79" s="56" t="s">
        <v>488</v>
      </c>
      <c r="R79" s="122" t="s">
        <v>212</v>
      </c>
      <c r="S79" s="322">
        <v>94</v>
      </c>
      <c r="T79" s="329"/>
    </row>
    <row r="80" spans="1:20" s="63" customFormat="1" ht="61.5" hidden="1" thickTop="1" thickBot="1" x14ac:dyDescent="0.3">
      <c r="A80" s="122" t="s">
        <v>215</v>
      </c>
      <c r="B80" s="56" t="s">
        <v>200</v>
      </c>
      <c r="C80" s="56" t="s">
        <v>496</v>
      </c>
      <c r="D80" s="56"/>
      <c r="E80" s="56" t="s">
        <v>497</v>
      </c>
      <c r="F80" s="56" t="s">
        <v>497</v>
      </c>
      <c r="G80" s="56" t="s">
        <v>24</v>
      </c>
      <c r="H80" s="56" t="s">
        <v>84</v>
      </c>
      <c r="I80" s="69">
        <v>300000</v>
      </c>
      <c r="J80" s="69"/>
      <c r="K80" s="69"/>
      <c r="L80" s="69"/>
      <c r="M80" s="56" t="s">
        <v>498</v>
      </c>
      <c r="N80" s="56" t="s">
        <v>499</v>
      </c>
      <c r="O80" s="56" t="s">
        <v>324</v>
      </c>
      <c r="P80" s="56" t="s">
        <v>38</v>
      </c>
      <c r="Q80" s="56" t="s">
        <v>500</v>
      </c>
      <c r="R80" s="122" t="s">
        <v>212</v>
      </c>
      <c r="S80" s="322">
        <v>97</v>
      </c>
      <c r="T80" s="329"/>
    </row>
  </sheetData>
  <mergeCells count="1">
    <mergeCell ref="A2:R2"/>
  </mergeCells>
  <pageMargins left="0.7" right="0.7" top="0.75" bottom="0.75" header="0.3" footer="0.3"/>
  <pageSetup scale="38" orientation="landscape" r:id="rId1"/>
  <rowBreaks count="2" manualBreakCount="2">
    <brk id="15" max="16383" man="1"/>
    <brk id="59" max="18"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5"/>
  <sheetViews>
    <sheetView view="pageBreakPreview" zoomScale="60" zoomScaleNormal="100" workbookViewId="0">
      <pane ySplit="1" topLeftCell="A8" activePane="bottomLeft" state="frozen"/>
      <selection activeCell="C1" sqref="C1"/>
      <selection pane="bottomLeft" activeCell="A3" sqref="A3:F13"/>
    </sheetView>
  </sheetViews>
  <sheetFormatPr defaultRowHeight="15" x14ac:dyDescent="0.25"/>
  <cols>
    <col min="1" max="1" width="19.7109375" style="88" customWidth="1"/>
    <col min="2" max="2" width="13.85546875" style="87" customWidth="1"/>
    <col min="3" max="3" width="16.42578125" style="87" customWidth="1"/>
    <col min="4" max="4" width="13.85546875" style="87" customWidth="1"/>
    <col min="5" max="5" width="12.5703125" style="87" customWidth="1"/>
    <col min="6" max="6" width="12.28515625" style="87" customWidth="1"/>
    <col min="7" max="7" width="13.85546875" style="87" customWidth="1"/>
    <col min="8" max="8" width="12.140625" style="87" customWidth="1"/>
    <col min="9" max="9" width="18.28515625" style="87" customWidth="1"/>
    <col min="10" max="10" width="20.85546875" style="87" customWidth="1"/>
    <col min="11" max="11" width="14" style="87" customWidth="1"/>
    <col min="12" max="12" width="11.85546875" style="87" customWidth="1"/>
    <col min="13" max="14" width="13.7109375" style="113" customWidth="1"/>
    <col min="15" max="15" width="14.28515625" style="113" customWidth="1"/>
    <col min="16" max="16" width="14.5703125" style="113" customWidth="1"/>
    <col min="17" max="18" width="9.140625" style="87"/>
    <col min="19" max="19" width="14.28515625" style="87" customWidth="1"/>
    <col min="20" max="20" width="9.140625" style="87"/>
    <col min="21" max="16384" width="9.140625" style="75"/>
  </cols>
  <sheetData>
    <row r="1" spans="1:21" ht="61.5" thickTop="1" thickBot="1" x14ac:dyDescent="0.3">
      <c r="A1" s="54" t="s">
        <v>0</v>
      </c>
      <c r="B1" s="54" t="s">
        <v>1</v>
      </c>
      <c r="C1" s="54" t="s">
        <v>2</v>
      </c>
      <c r="D1" s="54" t="s">
        <v>510</v>
      </c>
      <c r="E1" s="54" t="s">
        <v>511</v>
      </c>
      <c r="F1" s="54" t="s">
        <v>5</v>
      </c>
      <c r="G1" s="54" t="s">
        <v>6</v>
      </c>
      <c r="H1" s="54" t="s">
        <v>7</v>
      </c>
      <c r="I1" s="54" t="s">
        <v>8</v>
      </c>
      <c r="J1" s="54" t="s">
        <v>1021</v>
      </c>
      <c r="K1" s="54" t="s">
        <v>9</v>
      </c>
      <c r="L1" s="54" t="s">
        <v>512</v>
      </c>
      <c r="M1" s="320" t="s">
        <v>11</v>
      </c>
      <c r="N1" s="320" t="s">
        <v>12</v>
      </c>
      <c r="O1" s="320" t="s">
        <v>13</v>
      </c>
      <c r="P1" s="320" t="s">
        <v>14</v>
      </c>
      <c r="Q1" s="54" t="s">
        <v>513</v>
      </c>
      <c r="R1" s="54" t="s">
        <v>15</v>
      </c>
      <c r="S1" s="54" t="s">
        <v>16</v>
      </c>
      <c r="T1" s="54" t="s">
        <v>17</v>
      </c>
      <c r="U1" s="158" t="s">
        <v>282</v>
      </c>
    </row>
    <row r="2" spans="1:21" ht="39.75" customHeight="1" thickTop="1" thickBot="1" x14ac:dyDescent="0.3">
      <c r="A2" s="417" t="s">
        <v>772</v>
      </c>
      <c r="B2" s="417"/>
      <c r="C2" s="417"/>
      <c r="D2" s="417"/>
      <c r="E2" s="417"/>
      <c r="F2" s="417"/>
      <c r="G2" s="417"/>
      <c r="H2" s="417"/>
      <c r="I2" s="417"/>
      <c r="J2" s="417"/>
      <c r="K2" s="417"/>
      <c r="L2" s="417"/>
      <c r="M2" s="417"/>
      <c r="N2" s="417"/>
      <c r="O2" s="417"/>
      <c r="P2" s="417"/>
      <c r="Q2" s="417"/>
      <c r="R2" s="417"/>
      <c r="S2" s="417"/>
      <c r="T2" s="417"/>
      <c r="U2" s="159"/>
    </row>
    <row r="3" spans="1:21" ht="98.25" customHeight="1" thickTop="1" thickBot="1" x14ac:dyDescent="0.3">
      <c r="A3" s="359" t="s">
        <v>222</v>
      </c>
      <c r="B3" s="64" t="s">
        <v>219</v>
      </c>
      <c r="C3" s="64" t="s">
        <v>514</v>
      </c>
      <c r="D3" s="64" t="s">
        <v>223</v>
      </c>
      <c r="E3" s="64" t="s">
        <v>224</v>
      </c>
      <c r="F3" s="64" t="s">
        <v>225</v>
      </c>
      <c r="G3" s="64" t="s">
        <v>24</v>
      </c>
      <c r="H3" s="81" t="s">
        <v>203</v>
      </c>
      <c r="I3" s="58">
        <v>163938800.12</v>
      </c>
      <c r="J3" s="58">
        <v>199126314.44999999</v>
      </c>
      <c r="K3" s="58" t="s">
        <v>27</v>
      </c>
      <c r="L3" s="58" t="s">
        <v>28</v>
      </c>
      <c r="M3" s="83">
        <v>0.1</v>
      </c>
      <c r="N3" s="83">
        <v>0.4</v>
      </c>
      <c r="O3" s="83">
        <v>0.7</v>
      </c>
      <c r="P3" s="83">
        <v>1</v>
      </c>
      <c r="Q3" s="64" t="s">
        <v>26</v>
      </c>
      <c r="R3" s="64" t="s">
        <v>26</v>
      </c>
      <c r="S3" s="58" t="s">
        <v>228</v>
      </c>
      <c r="T3" s="64" t="s">
        <v>229</v>
      </c>
      <c r="U3" s="82">
        <v>91</v>
      </c>
    </row>
    <row r="4" spans="1:21" ht="76.5" customHeight="1" thickTop="1" thickBot="1" x14ac:dyDescent="0.3">
      <c r="A4" s="359" t="s">
        <v>222</v>
      </c>
      <c r="B4" s="64" t="s">
        <v>219</v>
      </c>
      <c r="C4" s="64" t="s">
        <v>515</v>
      </c>
      <c r="D4" s="64" t="s">
        <v>223</v>
      </c>
      <c r="E4" s="64" t="s">
        <v>230</v>
      </c>
      <c r="F4" s="64" t="s">
        <v>210</v>
      </c>
      <c r="G4" s="64" t="s">
        <v>24</v>
      </c>
      <c r="H4" s="81" t="s">
        <v>203</v>
      </c>
      <c r="I4" s="58">
        <v>112264000</v>
      </c>
      <c r="J4" s="172">
        <v>136817564.44999999</v>
      </c>
      <c r="K4" s="58" t="s">
        <v>27</v>
      </c>
      <c r="L4" s="58" t="s">
        <v>28</v>
      </c>
      <c r="M4" s="83">
        <v>0.1</v>
      </c>
      <c r="N4" s="83">
        <v>0.4</v>
      </c>
      <c r="O4" s="83">
        <v>0.7</v>
      </c>
      <c r="P4" s="83">
        <v>1</v>
      </c>
      <c r="Q4" s="64" t="s">
        <v>26</v>
      </c>
      <c r="R4" s="64" t="s">
        <v>26</v>
      </c>
      <c r="S4" s="58" t="s">
        <v>228</v>
      </c>
      <c r="T4" s="64" t="s">
        <v>33</v>
      </c>
      <c r="U4" s="82">
        <v>92</v>
      </c>
    </row>
    <row r="5" spans="1:21" ht="73.5" customHeight="1" thickTop="1" thickBot="1" x14ac:dyDescent="0.3">
      <c r="A5" s="359" t="s">
        <v>222</v>
      </c>
      <c r="B5" s="64" t="s">
        <v>219</v>
      </c>
      <c r="C5" s="64" t="s">
        <v>516</v>
      </c>
      <c r="D5" s="64" t="s">
        <v>230</v>
      </c>
      <c r="E5" s="64" t="s">
        <v>230</v>
      </c>
      <c r="F5" s="64" t="s">
        <v>231</v>
      </c>
      <c r="G5" s="64" t="s">
        <v>24</v>
      </c>
      <c r="H5" s="81" t="s">
        <v>203</v>
      </c>
      <c r="I5" s="58">
        <v>17000000</v>
      </c>
      <c r="J5" s="58">
        <v>16000000</v>
      </c>
      <c r="K5" s="58" t="s">
        <v>27</v>
      </c>
      <c r="L5" s="58" t="s">
        <v>28</v>
      </c>
      <c r="M5" s="83">
        <v>0.1</v>
      </c>
      <c r="N5" s="83">
        <v>0.4</v>
      </c>
      <c r="O5" s="83">
        <v>0.7</v>
      </c>
      <c r="P5" s="83">
        <v>1</v>
      </c>
      <c r="Q5" s="64" t="s">
        <v>26</v>
      </c>
      <c r="R5" s="64" t="s">
        <v>26</v>
      </c>
      <c r="S5" s="58" t="s">
        <v>228</v>
      </c>
      <c r="T5" s="64" t="s">
        <v>33</v>
      </c>
      <c r="U5" s="82">
        <v>93</v>
      </c>
    </row>
    <row r="6" spans="1:21" ht="76.5" customHeight="1" thickTop="1" thickBot="1" x14ac:dyDescent="0.3">
      <c r="A6" s="359" t="s">
        <v>222</v>
      </c>
      <c r="B6" s="64" t="s">
        <v>219</v>
      </c>
      <c r="C6" s="64" t="s">
        <v>517</v>
      </c>
      <c r="D6" s="83">
        <v>1</v>
      </c>
      <c r="E6" s="83">
        <v>1</v>
      </c>
      <c r="F6" s="64" t="s">
        <v>232</v>
      </c>
      <c r="G6" s="64" t="s">
        <v>24</v>
      </c>
      <c r="H6" s="81" t="s">
        <v>203</v>
      </c>
      <c r="I6" s="58">
        <v>1600000</v>
      </c>
      <c r="J6" s="58">
        <v>1600000</v>
      </c>
      <c r="K6" s="58" t="s">
        <v>27</v>
      </c>
      <c r="L6" s="58" t="s">
        <v>28</v>
      </c>
      <c r="M6" s="64" t="s">
        <v>38</v>
      </c>
      <c r="N6" s="64" t="s">
        <v>38</v>
      </c>
      <c r="O6" s="64" t="s">
        <v>38</v>
      </c>
      <c r="P6" s="86" t="s">
        <v>714</v>
      </c>
      <c r="Q6" s="64" t="s">
        <v>26</v>
      </c>
      <c r="R6" s="64" t="s">
        <v>26</v>
      </c>
      <c r="S6" s="58" t="s">
        <v>163</v>
      </c>
      <c r="T6" s="64" t="s">
        <v>234</v>
      </c>
      <c r="U6" s="82">
        <v>94</v>
      </c>
    </row>
    <row r="7" spans="1:21" ht="66.75" customHeight="1" thickTop="1" thickBot="1" x14ac:dyDescent="0.3">
      <c r="A7" s="359" t="s">
        <v>235</v>
      </c>
      <c r="B7" s="64" t="s">
        <v>236</v>
      </c>
      <c r="C7" s="64" t="s">
        <v>518</v>
      </c>
      <c r="D7" s="83">
        <v>0.9</v>
      </c>
      <c r="E7" s="84" t="s">
        <v>237</v>
      </c>
      <c r="F7" s="64" t="s">
        <v>238</v>
      </c>
      <c r="G7" s="64" t="s">
        <v>24</v>
      </c>
      <c r="H7" s="81" t="s">
        <v>203</v>
      </c>
      <c r="I7" s="58">
        <v>342227123</v>
      </c>
      <c r="J7" s="58">
        <v>719929000</v>
      </c>
      <c r="K7" s="58" t="s">
        <v>27</v>
      </c>
      <c r="L7" s="58" t="s">
        <v>28</v>
      </c>
      <c r="M7" s="83">
        <v>0.2</v>
      </c>
      <c r="N7" s="83">
        <v>0.45</v>
      </c>
      <c r="O7" s="83">
        <v>0.7</v>
      </c>
      <c r="P7" s="83">
        <v>0.9</v>
      </c>
      <c r="Q7" s="64" t="s">
        <v>26</v>
      </c>
      <c r="R7" s="64" t="s">
        <v>26</v>
      </c>
      <c r="S7" s="58" t="s">
        <v>239</v>
      </c>
      <c r="T7" s="64" t="s">
        <v>234</v>
      </c>
      <c r="U7" s="82">
        <v>95</v>
      </c>
    </row>
    <row r="8" spans="1:21" ht="138" customHeight="1" thickTop="1" thickBot="1" x14ac:dyDescent="0.3">
      <c r="A8" s="359" t="s">
        <v>235</v>
      </c>
      <c r="B8" s="64" t="s">
        <v>236</v>
      </c>
      <c r="C8" s="64" t="s">
        <v>519</v>
      </c>
      <c r="D8" s="64" t="s">
        <v>520</v>
      </c>
      <c r="E8" s="64" t="s">
        <v>521</v>
      </c>
      <c r="F8" s="64" t="s">
        <v>522</v>
      </c>
      <c r="G8" s="64" t="s">
        <v>24</v>
      </c>
      <c r="H8" s="81" t="s">
        <v>203</v>
      </c>
      <c r="I8" s="64" t="s">
        <v>26</v>
      </c>
      <c r="J8" s="64" t="s">
        <v>26</v>
      </c>
      <c r="K8" s="58" t="s">
        <v>27</v>
      </c>
      <c r="L8" s="58" t="s">
        <v>28</v>
      </c>
      <c r="M8" s="64" t="s">
        <v>38</v>
      </c>
      <c r="N8" s="64" t="s">
        <v>38</v>
      </c>
      <c r="O8" s="64" t="s">
        <v>523</v>
      </c>
      <c r="P8" s="64" t="s">
        <v>524</v>
      </c>
      <c r="Q8" s="64" t="s">
        <v>26</v>
      </c>
      <c r="R8" s="64" t="s">
        <v>26</v>
      </c>
      <c r="S8" s="64" t="s">
        <v>525</v>
      </c>
      <c r="T8" s="64" t="s">
        <v>234</v>
      </c>
      <c r="U8" s="82">
        <v>96</v>
      </c>
    </row>
    <row r="9" spans="1:21" ht="125.25" customHeight="1" thickTop="1" thickBot="1" x14ac:dyDescent="0.3">
      <c r="A9" s="359" t="s">
        <v>526</v>
      </c>
      <c r="B9" s="64" t="s">
        <v>236</v>
      </c>
      <c r="C9" s="64" t="s">
        <v>527</v>
      </c>
      <c r="D9" s="64" t="s">
        <v>528</v>
      </c>
      <c r="E9" s="64" t="s">
        <v>529</v>
      </c>
      <c r="F9" s="64" t="s">
        <v>530</v>
      </c>
      <c r="G9" s="64" t="s">
        <v>24</v>
      </c>
      <c r="H9" s="81" t="s">
        <v>203</v>
      </c>
      <c r="I9" s="64" t="s">
        <v>190</v>
      </c>
      <c r="J9" s="64" t="s">
        <v>26</v>
      </c>
      <c r="K9" s="58" t="s">
        <v>27</v>
      </c>
      <c r="L9" s="58" t="s">
        <v>28</v>
      </c>
      <c r="M9" s="64" t="s">
        <v>38</v>
      </c>
      <c r="N9" s="64" t="s">
        <v>38</v>
      </c>
      <c r="O9" s="160" t="s">
        <v>715</v>
      </c>
      <c r="P9" s="64" t="s">
        <v>713</v>
      </c>
      <c r="Q9" s="64" t="s">
        <v>26</v>
      </c>
      <c r="R9" s="64" t="s">
        <v>26</v>
      </c>
      <c r="S9" s="64" t="s">
        <v>531</v>
      </c>
      <c r="T9" s="64" t="s">
        <v>234</v>
      </c>
      <c r="U9" s="82">
        <v>97</v>
      </c>
    </row>
    <row r="10" spans="1:21" ht="98.25" customHeight="1" thickTop="1" thickBot="1" x14ac:dyDescent="0.3">
      <c r="A10" s="359" t="s">
        <v>526</v>
      </c>
      <c r="B10" s="64" t="s">
        <v>236</v>
      </c>
      <c r="C10" s="64" t="s">
        <v>532</v>
      </c>
      <c r="D10" s="64" t="s">
        <v>533</v>
      </c>
      <c r="E10" s="64" t="s">
        <v>534</v>
      </c>
      <c r="F10" s="64" t="s">
        <v>535</v>
      </c>
      <c r="G10" s="64" t="s">
        <v>24</v>
      </c>
      <c r="H10" s="81" t="s">
        <v>203</v>
      </c>
      <c r="I10" s="64" t="s">
        <v>190</v>
      </c>
      <c r="J10" s="64" t="s">
        <v>190</v>
      </c>
      <c r="K10" s="58" t="s">
        <v>27</v>
      </c>
      <c r="L10" s="58" t="s">
        <v>1148</v>
      </c>
      <c r="M10" s="64" t="s">
        <v>536</v>
      </c>
      <c r="N10" s="160" t="s">
        <v>38</v>
      </c>
      <c r="O10" s="160" t="s">
        <v>38</v>
      </c>
      <c r="P10" s="160" t="s">
        <v>38</v>
      </c>
      <c r="Q10" s="64" t="s">
        <v>26</v>
      </c>
      <c r="R10" s="64" t="s">
        <v>26</v>
      </c>
      <c r="S10" s="64" t="s">
        <v>537</v>
      </c>
      <c r="T10" s="64" t="s">
        <v>234</v>
      </c>
      <c r="U10" s="82">
        <v>98</v>
      </c>
    </row>
    <row r="11" spans="1:21" ht="123.75" customHeight="1" thickTop="1" thickBot="1" x14ac:dyDescent="0.3">
      <c r="A11" s="359" t="s">
        <v>526</v>
      </c>
      <c r="B11" s="64" t="s">
        <v>236</v>
      </c>
      <c r="C11" s="64" t="s">
        <v>911</v>
      </c>
      <c r="D11" s="64">
        <v>12</v>
      </c>
      <c r="E11" s="64">
        <v>12</v>
      </c>
      <c r="F11" s="64" t="s">
        <v>538</v>
      </c>
      <c r="G11" s="64" t="s">
        <v>24</v>
      </c>
      <c r="H11" s="81" t="s">
        <v>203</v>
      </c>
      <c r="I11" s="64" t="s">
        <v>190</v>
      </c>
      <c r="J11" s="64" t="s">
        <v>190</v>
      </c>
      <c r="K11" s="58" t="s">
        <v>27</v>
      </c>
      <c r="L11" s="58" t="s">
        <v>28</v>
      </c>
      <c r="M11" s="160">
        <v>3</v>
      </c>
      <c r="N11" s="160">
        <v>3</v>
      </c>
      <c r="O11" s="160">
        <v>3</v>
      </c>
      <c r="P11" s="160">
        <v>3</v>
      </c>
      <c r="Q11" s="64" t="s">
        <v>26</v>
      </c>
      <c r="R11" s="64" t="s">
        <v>26</v>
      </c>
      <c r="S11" s="64" t="s">
        <v>539</v>
      </c>
      <c r="T11" s="64" t="s">
        <v>234</v>
      </c>
      <c r="U11" s="82">
        <v>99</v>
      </c>
    </row>
    <row r="12" spans="1:21" ht="107.25" customHeight="1" thickTop="1" thickBot="1" x14ac:dyDescent="0.3">
      <c r="A12" s="359" t="s">
        <v>540</v>
      </c>
      <c r="B12" s="64" t="s">
        <v>236</v>
      </c>
      <c r="C12" s="64" t="s">
        <v>541</v>
      </c>
      <c r="D12" s="64" t="s">
        <v>542</v>
      </c>
      <c r="E12" s="64" t="s">
        <v>543</v>
      </c>
      <c r="F12" s="64" t="s">
        <v>544</v>
      </c>
      <c r="G12" s="64" t="s">
        <v>24</v>
      </c>
      <c r="H12" s="81" t="s">
        <v>203</v>
      </c>
      <c r="I12" s="64" t="s">
        <v>190</v>
      </c>
      <c r="J12" s="64" t="s">
        <v>190</v>
      </c>
      <c r="K12" s="85">
        <v>42376</v>
      </c>
      <c r="L12" s="58" t="s">
        <v>28</v>
      </c>
      <c r="M12" s="64" t="s">
        <v>38</v>
      </c>
      <c r="N12" s="64" t="s">
        <v>38</v>
      </c>
      <c r="O12" s="64" t="s">
        <v>712</v>
      </c>
      <c r="P12" s="64" t="s">
        <v>711</v>
      </c>
      <c r="Q12" s="64" t="s">
        <v>26</v>
      </c>
      <c r="R12" s="64" t="s">
        <v>26</v>
      </c>
      <c r="S12" s="64" t="s">
        <v>545</v>
      </c>
      <c r="T12" s="64" t="s">
        <v>234</v>
      </c>
      <c r="U12" s="82">
        <v>100</v>
      </c>
    </row>
    <row r="13" spans="1:21" ht="99.75" customHeight="1" thickTop="1" thickBot="1" x14ac:dyDescent="0.3">
      <c r="A13" s="359" t="s">
        <v>546</v>
      </c>
      <c r="B13" s="64" t="s">
        <v>236</v>
      </c>
      <c r="C13" s="64" t="s">
        <v>710</v>
      </c>
      <c r="D13" s="86">
        <v>1</v>
      </c>
      <c r="E13" s="86">
        <v>1</v>
      </c>
      <c r="F13" s="64" t="s">
        <v>1211</v>
      </c>
      <c r="G13" s="64" t="s">
        <v>24</v>
      </c>
      <c r="H13" s="81" t="s">
        <v>203</v>
      </c>
      <c r="I13" s="64" t="s">
        <v>190</v>
      </c>
      <c r="J13" s="64" t="s">
        <v>190</v>
      </c>
      <c r="K13" s="58" t="s">
        <v>27</v>
      </c>
      <c r="L13" s="58" t="s">
        <v>28</v>
      </c>
      <c r="M13" s="86">
        <v>1</v>
      </c>
      <c r="N13" s="86">
        <v>1</v>
      </c>
      <c r="O13" s="86">
        <v>1</v>
      </c>
      <c r="P13" s="86">
        <v>1</v>
      </c>
      <c r="Q13" s="79" t="s">
        <v>227</v>
      </c>
      <c r="R13" s="79" t="s">
        <v>227</v>
      </c>
      <c r="S13" s="64" t="s">
        <v>547</v>
      </c>
      <c r="T13" s="64" t="s">
        <v>234</v>
      </c>
      <c r="U13" s="82">
        <v>101</v>
      </c>
    </row>
    <row r="14" spans="1:21" ht="16.5" thickTop="1" thickBot="1" x14ac:dyDescent="0.3">
      <c r="A14" s="161"/>
      <c r="B14" s="132"/>
      <c r="C14" s="132"/>
      <c r="D14" s="132"/>
      <c r="E14" s="132"/>
      <c r="F14" s="132"/>
      <c r="G14" s="132"/>
      <c r="H14" s="132"/>
      <c r="I14" s="132"/>
      <c r="J14" s="64" t="s">
        <v>190</v>
      </c>
      <c r="K14" s="132"/>
      <c r="L14" s="132"/>
      <c r="M14" s="132"/>
      <c r="N14" s="132"/>
      <c r="O14" s="132"/>
      <c r="P14" s="132"/>
      <c r="Q14" s="132"/>
      <c r="R14" s="132"/>
      <c r="S14" s="132"/>
      <c r="T14" s="132"/>
      <c r="U14" s="120"/>
    </row>
    <row r="15" spans="1:21" ht="15.75" thickTop="1" x14ac:dyDescent="0.25"/>
  </sheetData>
  <mergeCells count="1">
    <mergeCell ref="A2:T2"/>
  </mergeCells>
  <pageMargins left="0.7" right="0.7" top="0.75" bottom="0.75" header="0.3" footer="0.3"/>
  <pageSetup scale="4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12</vt:i4>
      </vt:variant>
    </vt:vector>
  </HeadingPairs>
  <TitlesOfParts>
    <vt:vector size="27" baseType="lpstr">
      <vt:lpstr>COVER PAGE</vt:lpstr>
      <vt:lpstr>TABLE OF CONTENT</vt:lpstr>
      <vt:lpstr>INTRO AND LEGISLATION</vt:lpstr>
      <vt:lpstr>VIS MISS STRA MAP</vt:lpstr>
      <vt:lpstr>DEPARTMENTS</vt:lpstr>
      <vt:lpstr>HIGH LEVEL SDBIP</vt:lpstr>
      <vt:lpstr>LMTOD</vt:lpstr>
      <vt:lpstr>LBSD</vt:lpstr>
      <vt:lpstr>LMFMV</vt:lpstr>
      <vt:lpstr>LLED</vt:lpstr>
      <vt:lpstr>LGGPP</vt:lpstr>
      <vt:lpstr>MRE</vt:lpstr>
      <vt:lpstr>MCF</vt:lpstr>
      <vt:lpstr>MCEBYVOTE</vt:lpstr>
      <vt:lpstr>APPROVAL</vt:lpstr>
      <vt:lpstr>APPROVAL!Print_Area</vt:lpstr>
      <vt:lpstr>'COVER PAGE'!Print_Area</vt:lpstr>
      <vt:lpstr>DEPARTMENTS!Print_Area</vt:lpstr>
      <vt:lpstr>'HIGH LEVEL SDBIP'!Print_Area</vt:lpstr>
      <vt:lpstr>'INTRO AND LEGISLATION'!Print_Area</vt:lpstr>
      <vt:lpstr>LGGPP!Print_Area</vt:lpstr>
      <vt:lpstr>LLED!Print_Area</vt:lpstr>
      <vt:lpstr>LMFMV!Print_Area</vt:lpstr>
      <vt:lpstr>LMTOD!Print_Area</vt:lpstr>
      <vt:lpstr>'TABLE OF CONTENT'!Print_Area</vt:lpstr>
      <vt:lpstr>'VIS MISS STRA MAP'!Print_Area</vt:lpstr>
      <vt:lpstr>'HIGH LEVEL SDBIP'!Print_Titles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Richard Risenga Shilenge</dc:creator>
  <cp:lastModifiedBy>Naphton Tshikosi</cp:lastModifiedBy>
  <cp:lastPrinted>2017-06-01T10:09:41Z</cp:lastPrinted>
  <dcterms:created xsi:type="dcterms:W3CDTF">2016-06-22T08:34:52Z</dcterms:created>
  <dcterms:modified xsi:type="dcterms:W3CDTF">2017-08-10T05:15:20Z</dcterms:modified>
</cp:coreProperties>
</file>