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75" windowWidth="15120" windowHeight="6570"/>
  </bookViews>
  <sheets>
    <sheet name="COVER PAGE" sheetId="13" r:id="rId1"/>
    <sheet name="TABLE OF CONTENT" sheetId="14" r:id="rId2"/>
    <sheet name="INTRO AND LEGISLATION" sheetId="15" r:id="rId3"/>
    <sheet name="VIS MISS STRA MAP" sheetId="16" r:id="rId4"/>
    <sheet name="DEPARTMENTS" sheetId="17" r:id="rId5"/>
    <sheet name="HIGH LEVEL SDBIP" sheetId="4" r:id="rId6"/>
    <sheet name="LMTOD" sheetId="1" r:id="rId7"/>
    <sheet name="LBSD" sheetId="2" r:id="rId8"/>
    <sheet name="LMFMV" sheetId="3" r:id="rId9"/>
    <sheet name="LLED" sheetId="5" r:id="rId10"/>
    <sheet name="LGGPP" sheetId="6" r:id="rId11"/>
    <sheet name="MRE" sheetId="18" r:id="rId12"/>
    <sheet name="MCF" sheetId="19" r:id="rId13"/>
    <sheet name="MCEBYVOTE" sheetId="20" r:id="rId14"/>
    <sheet name="APPROVAL" sheetId="12" r:id="rId15"/>
  </sheets>
  <externalReferences>
    <externalReference r:id="rId16"/>
    <externalReference r:id="rId17"/>
    <externalReference r:id="rId18"/>
  </externalReferences>
  <definedNames>
    <definedName name="_ADJ5">'[1]Template names'!$B$71</definedName>
    <definedName name="_xlnm._FilterDatabase" localSheetId="5" hidden="1">'HIGH LEVEL SDBIP'!$A$2:$T$10</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14">APPROVAL!$A$1:$A$4</definedName>
    <definedName name="_xlnm.Print_Area" localSheetId="0">'COVER PAGE'!$A$1:$N$41</definedName>
    <definedName name="_xlnm.Print_Area" localSheetId="4">DEPARTMENTS!$A$1:$L$28</definedName>
    <definedName name="_xlnm.Print_Area" localSheetId="5">'HIGH LEVEL SDBIP'!$A$1:$U$35</definedName>
    <definedName name="_xlnm.Print_Area" localSheetId="2">'INTRO AND LEGISLATION'!$A$1:$A$12</definedName>
    <definedName name="_xlnm.Print_Area" localSheetId="10">LGGPP!$A$1:$U$34</definedName>
    <definedName name="_xlnm.Print_Area" localSheetId="9">LLED!$A$1:$U$5</definedName>
    <definedName name="_xlnm.Print_Area" localSheetId="8">LMFMV!$A$1:$U$13</definedName>
    <definedName name="_xlnm.Print_Area" localSheetId="6">LMTOD!$A$1:$U$39</definedName>
    <definedName name="_xlnm.Print_Area" localSheetId="1">'TABLE OF CONTENT'!$A$1:$A$17</definedName>
    <definedName name="_xlnm.Print_Area" localSheetId="3">'VIS MISS STRA MAP'!$A$1:$Q$37</definedName>
    <definedName name="_xlnm.Print_Titles" localSheetId="5">'HIGH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J28" i="2" l="1"/>
  <c r="J21" i="2"/>
  <c r="J20" i="2"/>
  <c r="J9" i="2"/>
  <c r="W28" i="6"/>
  <c r="J23" i="6"/>
</calcChain>
</file>

<file path=xl/sharedStrings.xml><?xml version="1.0" encoding="utf-8"?>
<sst xmlns="http://schemas.openxmlformats.org/spreadsheetml/2006/main" count="3603" uniqueCount="1212">
  <si>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</si>
  <si>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</si>
  <si>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</si>
  <si>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</si>
  <si>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</si>
  <si>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</si>
  <si>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</si>
  <si>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</si>
  <si>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</si>
  <si>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</si>
  <si>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</si>
  <si>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1st Q Target</t>
  </si>
  <si>
    <t>2nd Q Targets</t>
  </si>
  <si>
    <t>3rd Q Targets</t>
  </si>
  <si>
    <t xml:space="preserve">4th Q Targets </t>
  </si>
  <si>
    <t>17/18
R'000</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</si>
  <si>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</si>
  <si>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</si>
  <si>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</si>
  <si>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</si>
  <si>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</si>
  <si>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</si>
  <si>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</si>
  <si>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</si>
  <si>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</si>
  <si>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</si>
  <si>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</si>
  <si>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</si>
  <si>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</si>
  <si>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Complete the IDP analysis phase and conduct the IDP representative forum.</t>
  </si>
  <si>
    <t>Conduct Strategic Planning session and compile the IDP strategic chapter</t>
  </si>
  <si>
    <t>Final IDP submitted to council for adoption by 31 May 2016</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</si>
  <si>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</si>
  <si>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</si>
  <si>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</si>
  <si>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</si>
  <si>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</si>
  <si>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</si>
  <si>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N/A</t>
  </si>
  <si>
    <t>SDBIP signed by the Mayor  within 28 days after approval of the budget</t>
  </si>
  <si>
    <t>Signed SDBIP</t>
  </si>
  <si>
    <t># of  organisational performance reports developed and submitted to Council by 30 June 2017</t>
  </si>
  <si>
    <t xml:space="preserve">Quarterly performance reports </t>
  </si>
  <si>
    <t>2 (Draft Annual Report 2015/2016 in term of  Section 46 MSA and Fourth Quarter SDBIP performance Report 2014/2015</t>
  </si>
  <si>
    <t>1 (First Quarter SDBIP performance Report 2016/2017)</t>
  </si>
  <si>
    <t>Third Quarter SDBIP performance Report</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</si>
  <si>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</si>
  <si>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</si>
  <si>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</si>
  <si>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</si>
  <si>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</si>
  <si>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</si>
  <si>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1 (Annual Assessment 2013/2014)</t>
  </si>
  <si>
    <t>1 (Informal Assessment 2014/2015)</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</si>
  <si>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</si>
  <si>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</si>
  <si>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</si>
  <si>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</si>
  <si>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</si>
  <si>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</si>
  <si>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</si>
  <si>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Submit the final Draft Organogram to Council for approval</t>
  </si>
  <si>
    <t>Personnel Recruitment</t>
  </si>
  <si>
    <t>Recruitment in terms of EE Plan</t>
  </si>
  <si>
    <t>Appointment letters</t>
  </si>
  <si>
    <t># of employee programmes events conducted by 30 June 2017</t>
  </si>
  <si>
    <t>6 events</t>
  </si>
  <si>
    <t>Employee Assistance Campaigns</t>
  </si>
  <si>
    <t>2 events</t>
  </si>
  <si>
    <t>1 event</t>
  </si>
  <si>
    <t>Invitations, attendance registers and close-out report</t>
  </si>
  <si>
    <t>Development of 3 draft policies</t>
  </si>
  <si>
    <t>Special Programs</t>
  </si>
  <si>
    <t>Promote  community and environmental welfare</t>
  </si>
  <si>
    <t>External Bursary Award</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</si>
  <si>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</si>
  <si>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</si>
  <si>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</si>
  <si>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</si>
  <si>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</si>
  <si>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</si>
  <si>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</si>
  <si>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</si>
  <si>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</si>
  <si>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</si>
  <si>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</si>
  <si>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Develop Specification</t>
  </si>
  <si>
    <t>Tender advertisement</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</si>
  <si>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</si>
  <si>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</si>
  <si>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</si>
  <si>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</si>
  <si>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</si>
  <si>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</si>
  <si>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</si>
  <si>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Finalise Roofing</t>
  </si>
  <si>
    <t>Plastering,electrical connection and Plumbing</t>
  </si>
  <si>
    <t>Tilling,Glazing,installation of doors</t>
  </si>
  <si>
    <t>Project completion</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</si>
  <si>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</si>
  <si>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</si>
  <si>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</si>
  <si>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</si>
  <si>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</si>
  <si>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</si>
  <si>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</si>
  <si>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Supply of theodolite</t>
  </si>
  <si>
    <t xml:space="preserve">Upgrading of Dzanani Traders Market 30 June 2017 </t>
  </si>
  <si>
    <t>Upgrading of Dzanani Traders Market</t>
  </si>
  <si>
    <t>Develop Specification for designs and erection of market stalls</t>
  </si>
  <si>
    <t>Appointment  and commencement with designs</t>
  </si>
  <si>
    <t>Erection of Market stalls commencement</t>
  </si>
  <si>
    <t>Development of informal business area Ext 12 by 30 June 2017</t>
  </si>
  <si>
    <t>Informal business area Ext 12 developed  by 30 June 2017</t>
  </si>
  <si>
    <t>Development of informal business area</t>
  </si>
  <si>
    <t>30/06/2017</t>
  </si>
  <si>
    <t xml:space="preserve">Design the plans internally. Develop specifications for tender advertisement </t>
  </si>
  <si>
    <t>Tender advertisement for construction of  informal business area for motor mechanics</t>
  </si>
  <si>
    <t>Appointment  and commencement with construction</t>
  </si>
  <si>
    <t>Construction completed</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</si>
  <si>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</si>
  <si>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</si>
  <si>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</si>
  <si>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</si>
  <si>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</si>
  <si>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</si>
  <si>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</si>
  <si>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</si>
  <si>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</si>
  <si>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</si>
  <si>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</si>
  <si>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</si>
  <si>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</si>
  <si>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</si>
  <si>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</si>
  <si>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</si>
  <si>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</si>
  <si>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</si>
  <si>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</si>
  <si>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</si>
  <si>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</si>
  <si>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</si>
  <si>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</si>
  <si>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</si>
  <si>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</si>
  <si>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</si>
  <si>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</si>
  <si>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</si>
  <si>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</si>
  <si>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</si>
  <si>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</si>
  <si>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</si>
  <si>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Routine Inspection</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</si>
  <si>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</si>
  <si>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</si>
  <si>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</si>
  <si>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</si>
  <si>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</si>
  <si>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</si>
  <si>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Proposed names</t>
  </si>
  <si>
    <t>Consultations on proposed names.</t>
  </si>
  <si>
    <t>Draft Street Names</t>
  </si>
  <si>
    <t>Street names completed for R293 Towns</t>
  </si>
  <si>
    <t>Expenditure Report</t>
  </si>
  <si>
    <t>18/19
R'000</t>
  </si>
  <si>
    <t>Designs, Specifications, Advertisement, Appointment letter</t>
  </si>
  <si>
    <t>Specifications, Advertisement, Delivery note.</t>
  </si>
  <si>
    <t xml:space="preserve">Tender advertisement </t>
  </si>
  <si>
    <t>Develop Specification and submit to supply chain management unit.</t>
  </si>
  <si>
    <t>Appointment of service provider. Supply of machine</t>
  </si>
  <si>
    <t>Project Report</t>
  </si>
  <si>
    <t>Purchase aircons needed for 1st quarter</t>
  </si>
  <si>
    <t>Purchase aircons needed for 2nd quarter</t>
  </si>
  <si>
    <t>Purchase aircons needed for 3rd quarter</t>
  </si>
  <si>
    <t>Proof of purchase and installation</t>
  </si>
  <si>
    <t>Paving of the surrounding building</t>
  </si>
  <si>
    <t>Finalise paving of the surrounding building</t>
  </si>
  <si>
    <t>Baseline (2014/2015)</t>
  </si>
  <si>
    <t>Ward/Dept</t>
  </si>
  <si>
    <t>Budget 15/16 R'000</t>
  </si>
  <si>
    <t>4.1. MUNICIPAL TRANSFORMATION AND ORGANISATIONAL DEVELOPMENT (HIGHER SDBIP)</t>
  </si>
  <si>
    <t>Council resolutions, Draft IDP, Attendance register, Invitations for strategic plan, IDP Consultation attendance register.</t>
  </si>
  <si>
    <t>Training</t>
  </si>
  <si>
    <t>Proof of attendance</t>
  </si>
  <si>
    <t>Organogram 2015/2016  was approved</t>
  </si>
  <si>
    <t xml:space="preserve">Minutes and attendance register, Council resolutions, </t>
  </si>
  <si>
    <t>100% (16/16)</t>
  </si>
  <si>
    <t xml:space="preserve">Activity reports  </t>
  </si>
  <si>
    <t>4.2. BASIC SERVICE DELIVERY AND INFRASTRUCTURE DEVELOPMENT (HIGHER SDBIP)</t>
  </si>
  <si>
    <t>Waste Management</t>
  </si>
  <si>
    <t xml:space="preserve">Operational </t>
  </si>
  <si>
    <t>MM and COMM</t>
  </si>
  <si>
    <t>Parks and Recreation</t>
  </si>
  <si>
    <t xml:space="preserve">Development of  Parks </t>
  </si>
  <si>
    <t xml:space="preserve">5047 park,Civic Centre Park+ Tshirululuni/Meerkat </t>
  </si>
  <si>
    <t>20 &amp; 21</t>
  </si>
  <si>
    <t xml:space="preserve">                        -   </t>
  </si>
  <si>
    <t>Approval memo. RFP, appointment letter, Completion certificate</t>
  </si>
  <si>
    <t>COMM</t>
  </si>
  <si>
    <t>Electricity Provision</t>
  </si>
  <si>
    <t>Accessible basic and infrastructure services</t>
  </si>
  <si>
    <t>Electrification of households</t>
  </si>
  <si>
    <t>Ward 23,25,03</t>
  </si>
  <si>
    <t xml:space="preserve"> INCOME </t>
  </si>
  <si>
    <t>Proof of connections to targeted households</t>
  </si>
  <si>
    <t>MM and TECH</t>
  </si>
  <si>
    <t>Roads, Bridges and Storm water</t>
  </si>
  <si>
    <t>18.9km</t>
  </si>
  <si>
    <t xml:space="preserve">Upgrading of roads  </t>
  </si>
  <si>
    <t>Ward 23, 21, 13,04</t>
  </si>
  <si>
    <t>MIG</t>
  </si>
  <si>
    <t>Project progress report, Certificate of completion</t>
  </si>
  <si>
    <t>TECH</t>
  </si>
  <si>
    <t>Sports Facilities</t>
  </si>
  <si>
    <t>Evaluation, Adjudication and Appointment of Contractor.</t>
  </si>
  <si>
    <t> Building and Construction</t>
  </si>
  <si>
    <t>Advertisement copy, appointment letter,project progress report, handover report</t>
  </si>
  <si>
    <t>4.3. MUNICIPAL FINANCE MANAGEMENT AND VIABILITY (LOWER SDBIP)</t>
  </si>
  <si>
    <t>Financial Statements</t>
  </si>
  <si>
    <t>Sound Financial Management and viability</t>
  </si>
  <si>
    <t>Unqualified audit opinion</t>
  </si>
  <si>
    <t>Unqualified audit opinion obtained</t>
  </si>
  <si>
    <t>Expenditure management</t>
  </si>
  <si>
    <t>75% (Total budget spent/Total budget)</t>
  </si>
  <si>
    <t>75 (Total budget spent/Total budget)</t>
  </si>
  <si>
    <t>Capital Budget</t>
  </si>
  <si>
    <t xml:space="preserve">Aministration </t>
  </si>
  <si>
    <t>OPEX</t>
  </si>
  <si>
    <t>Quarterly Financial Report</t>
  </si>
  <si>
    <t>MM and All Directors</t>
  </si>
  <si>
    <t>100% (Total budget spent/Total budget)</t>
  </si>
  <si>
    <t>INEP</t>
  </si>
  <si>
    <t>FMG</t>
  </si>
  <si>
    <t>100% (80000)</t>
  </si>
  <si>
    <t>B&amp;T</t>
  </si>
  <si>
    <t>Revenue Management</t>
  </si>
  <si>
    <t>Sound financial management and viability</t>
  </si>
  <si>
    <t xml:space="preserve">90% (308004300)
</t>
  </si>
  <si>
    <t>Revenue Collection</t>
  </si>
  <si>
    <t>Section 71 report (c1 schedule)</t>
  </si>
  <si>
    <t>4.4. LOCAL ECONOMIC DEVELOPMENT (HIGHER SDBIP)</t>
  </si>
  <si>
    <t>Local Economic Development</t>
  </si>
  <si>
    <t>Invest in local economy</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</si>
  <si>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</si>
  <si>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</si>
  <si>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</si>
  <si>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</si>
  <si>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</si>
  <si>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</si>
  <si>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</si>
  <si>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</si>
  <si>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Risk Management activities</t>
  </si>
  <si>
    <t>Risk Management Register and Reports</t>
  </si>
  <si>
    <t>Policies and By Laws</t>
  </si>
  <si>
    <t>Reviewing of Municipal By-laws</t>
  </si>
  <si>
    <t>Council resolutions, Copies of approved by laws.</t>
  </si>
  <si>
    <t>Internal Auditing</t>
  </si>
  <si>
    <t>Internal Audit projects</t>
  </si>
  <si>
    <t>Copy of the plan</t>
  </si>
  <si>
    <t>Information Technology</t>
  </si>
  <si>
    <t>IT Projects</t>
  </si>
  <si>
    <t>Civic Center</t>
  </si>
  <si>
    <t>R3000,000</t>
  </si>
  <si>
    <t>Advertisement for RFP</t>
  </si>
  <si>
    <t>Council Services</t>
  </si>
  <si>
    <t>Council meetings</t>
  </si>
  <si>
    <t>Minutes, Attendance register, notice of invitations.</t>
  </si>
  <si>
    <t>Communication</t>
  </si>
  <si>
    <t>Communication projects</t>
  </si>
  <si>
    <t>Ward 20</t>
  </si>
  <si>
    <t>R20,000.00</t>
  </si>
  <si>
    <t>TVs and payment certificates</t>
  </si>
  <si>
    <t xml:space="preserve">Public Participation </t>
  </si>
  <si>
    <t>Attendance register and Programme</t>
  </si>
  <si>
    <t>Priority Issue</t>
  </si>
  <si>
    <t>Location/Ward</t>
  </si>
  <si>
    <t>1st quarter</t>
  </si>
  <si>
    <t>2nd quarter</t>
  </si>
  <si>
    <t>3rd quarter</t>
  </si>
  <si>
    <t>4th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</si>
  <si>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</si>
  <si>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</si>
  <si>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</si>
  <si>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</si>
  <si>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</si>
  <si>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</si>
  <si>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</si>
  <si>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</si>
  <si>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 N/A </t>
  </si>
  <si>
    <t>Write a request letter to sector departments and municipal regional offices. Requesting information about new buildings and new employees in key positions e.g circuit managers</t>
  </si>
  <si>
    <t xml:space="preserve">Update received information into the Disaster Management Plan. Draft Disaster Management Plan completed. </t>
  </si>
  <si>
    <t>Submission of the Disaster Management Plan to the IDP Manager for submission to Council</t>
  </si>
  <si>
    <t>Letter of request
Copies of received information
Draft Disaster Management Plan
Final Reviewed Disaster Management Plan</t>
  </si>
  <si>
    <t>Library Services</t>
  </si>
  <si>
    <t>Roof damaged</t>
  </si>
  <si>
    <t>Project Progress report</t>
  </si>
  <si>
    <t>To develop the Landfillsite and recycling centre by 30 June 2016</t>
  </si>
  <si>
    <t>Landfill site makhado + recycling centre is completed</t>
  </si>
  <si>
    <t xml:space="preserve">Development of Landfillsite </t>
  </si>
  <si>
    <t xml:space="preserve">  5 000 000.00                  -   </t>
  </si>
  <si>
    <t>Approval to commence with the project from the MM, Development of specification and submit to SCM.</t>
  </si>
  <si>
    <t>Advertisent for tendering. Evaluation, Adjudication and appointment of a service provider.</t>
  </si>
  <si>
    <t>Development of designs and drawings (Geotechnical report)</t>
  </si>
  <si>
    <t>Construction of 1 x evaporation ponds (excavation, levelling, linning)</t>
  </si>
  <si>
    <t>Approval memo, Specifications, Advertisement copy, Appointment letter, Geaotech report</t>
  </si>
  <si>
    <t>Approval to commence with the project from the MM.  Development of specifications and submit to the SCM. Advertisement of the tender.</t>
  </si>
  <si>
    <t>Appointment of service providers</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</si>
  <si>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</si>
  <si>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</si>
  <si>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</si>
  <si>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</si>
  <si>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Approval to commence with the project from the MM. Request for proposal from service providers.</t>
  </si>
  <si>
    <t>Development of the park in line with the proposal</t>
  </si>
  <si>
    <t>Complete the development of the park</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</si>
  <si>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</si>
  <si>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</si>
  <si>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</si>
  <si>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</si>
  <si>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</si>
  <si>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</si>
  <si>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No ablution facilities</t>
  </si>
  <si>
    <t>Construction of Tshikota cemetery ablution facilities completed</t>
  </si>
  <si>
    <t>Construction of Tshikota cemetery ablution facilities</t>
  </si>
  <si>
    <t xml:space="preserve">Appointment of service providers, start with the design of the ablution plans and submit to building section for approval </t>
  </si>
  <si>
    <t>Completion of project</t>
  </si>
  <si>
    <t>Protection Services</t>
  </si>
  <si>
    <t>To purchase special Garage Roller Door for VTS and 2x 30m long chains</t>
  </si>
  <si>
    <t>Special Garage Roller Door for VTS and 2x 30m long chains</t>
  </si>
  <si>
    <t xml:space="preserve">Development of specifications, advertisement of the tender, evaluation, adjudication, appointment of a service provider, issue order, delivery of the vehicle. </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</si>
  <si>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</si>
  <si>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</si>
  <si>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</si>
  <si>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</si>
  <si>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</si>
  <si>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</si>
  <si>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</si>
  <si>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</si>
  <si>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</si>
  <si>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Completion certificate</t>
  </si>
  <si>
    <t>Establishment of Watervaal Registering Authority  completed</t>
  </si>
  <si>
    <t xml:space="preserve">Establishment of Watervaal Registering Authority </t>
  </si>
  <si>
    <t>Waterval Traffic Station</t>
  </si>
  <si>
    <t>Purchase order</t>
  </si>
  <si>
    <t>Air Conditioners replaced</t>
  </si>
  <si>
    <t>Air Conditioners</t>
  </si>
  <si>
    <t>Replacement of air conditioner</t>
  </si>
  <si>
    <t>Makhado</t>
  </si>
  <si>
    <t xml:space="preserve">Advertisement </t>
  </si>
  <si>
    <t>Adjudication</t>
  </si>
  <si>
    <t>Appointment of service provider</t>
  </si>
  <si>
    <t>Advertisement , Adjudication minutes, appointment  letter and Job Cards</t>
  </si>
  <si>
    <t>Mini Subs replaced</t>
  </si>
  <si>
    <t>Mini Subs</t>
  </si>
  <si>
    <t xml:space="preserve"> Develop specification, </t>
  </si>
  <si>
    <t>Requisitions and orders</t>
  </si>
  <si>
    <t>Delivery of materials</t>
  </si>
  <si>
    <t>Specification, orders, GRV</t>
  </si>
  <si>
    <t>To procure MV Cable 70 mm 11kv by 31  March 2017</t>
  </si>
  <si>
    <t>MV Cable 70mm 11kV  procured</t>
  </si>
  <si>
    <t xml:space="preserve">  MV Cable 70mm 11kV</t>
  </si>
  <si>
    <t>Ring Main Units 11 kV ( RMU)  delivered and installed</t>
  </si>
  <si>
    <t>Ring Main Units 11 kV ( RMU)</t>
  </si>
  <si>
    <t xml:space="preserve">List of Labourer, Completion certificate </t>
  </si>
  <si>
    <t>To upgrade Shefeera Line by 30 June 2017</t>
  </si>
  <si>
    <t>Upgrade Shefeera Line</t>
  </si>
  <si>
    <t xml:space="preserve">Design, Appointment of labour, procurement of PPE, bush clearing and pegging. </t>
  </si>
  <si>
    <t>Excavating pole holes, dress and plant poles</t>
  </si>
  <si>
    <t>To upgrade and reroute Beaufort West line by 30 June 2017</t>
  </si>
  <si>
    <t>Reroute of Beaufort West line  upgraded</t>
  </si>
  <si>
    <t>Upgrade and reroute Beaufort West line</t>
  </si>
  <si>
    <t xml:space="preserve"> Beaufort West line</t>
  </si>
  <si>
    <t>Desings and  Advertisement</t>
  </si>
  <si>
    <t xml:space="preserve">Adjudication </t>
  </si>
  <si>
    <t>Appointment of service provider and site handover</t>
  </si>
  <si>
    <t xml:space="preserve">Project completion </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</si>
  <si>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</si>
  <si>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</si>
  <si>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</si>
  <si>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</si>
  <si>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Advertisement for Engineer</t>
  </si>
  <si>
    <t>Appointment of the  engineer</t>
  </si>
  <si>
    <t>Appointment of the cotractor, Site handover</t>
  </si>
  <si>
    <t>Advertisement, adjudication minutes and appointment letters and completion certificate</t>
  </si>
  <si>
    <t>To upgrade Mountain line by 30 June 2017</t>
  </si>
  <si>
    <t>Mountain line upgraded</t>
  </si>
  <si>
    <t>Upgrading Mountain line</t>
  </si>
  <si>
    <t>To replace channel cover by 30 June 2017</t>
  </si>
  <si>
    <t>Replacement of  channel cover completed</t>
  </si>
  <si>
    <t>Substation channel cover replacements</t>
  </si>
  <si>
    <t>Evaluation</t>
  </si>
  <si>
    <t xml:space="preserve">Issuing of purchase  order </t>
  </si>
  <si>
    <t xml:space="preserve">Completion </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</si>
  <si>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</si>
  <si>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</si>
  <si>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</si>
  <si>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</si>
  <si>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</si>
  <si>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</si>
  <si>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</si>
  <si>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</si>
  <si>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</si>
  <si>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</si>
  <si>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</si>
  <si>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</si>
  <si>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</si>
  <si>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</si>
  <si>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</si>
  <si>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</si>
  <si>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</si>
  <si>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</si>
  <si>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Appointment of contractor's labour, surveying of poleholes, excarvating poleholes</t>
  </si>
  <si>
    <t>Dress and planting of poles, stringing of conductors</t>
  </si>
  <si>
    <t>Service connections</t>
  </si>
  <si>
    <t>Partial handover and customer data, AS build drawings/ENS, closing of spans, energising and testing, Switchong on, final handover and completion certicicate</t>
  </si>
  <si>
    <t>Appointment letter, project progress report, completion certificate</t>
  </si>
  <si>
    <t xml:space="preserve"> INEP </t>
  </si>
  <si>
    <t>Specifications, advertisement, appointment letter, Designs, Minutes of site handover, labourer appointment report, project progress report</t>
  </si>
  <si>
    <t xml:space="preserve"> INEP /income</t>
  </si>
  <si>
    <t>Progress report and Completion certificate</t>
  </si>
  <si>
    <t xml:space="preserve">Tshikhwani/ Rathidili </t>
  </si>
  <si>
    <t>Maname Paradise</t>
  </si>
  <si>
    <t>Mavhunga Muromani</t>
  </si>
  <si>
    <t>Mammburu</t>
  </si>
  <si>
    <t xml:space="preserve">Tshiozwi/ Gogobole phase 2 </t>
  </si>
  <si>
    <t xml:space="preserve">Magau/ Makhitha/Tshikodobo/ Zamekomste phase 2 </t>
  </si>
  <si>
    <t xml:space="preserve">Madabani </t>
  </si>
  <si>
    <t xml:space="preserve">Manavhela/ Madodonga phase 2 </t>
  </si>
  <si>
    <t>OK/ Shoprite Traders market revitalization project</t>
  </si>
  <si>
    <t>Roads, Bridges and Stormwater</t>
  </si>
  <si>
    <t xml:space="preserve">Sereni Themba to Mashamba post office  ( phase 3)  </t>
  </si>
  <si>
    <t>Advertisement for Construction and appointment of contractor</t>
  </si>
  <si>
    <t xml:space="preserve">Site establishment, Setting out, construction fo sub base (20%) </t>
  </si>
  <si>
    <t>Completion of base, priming at 100%</t>
  </si>
  <si>
    <t>Surfacing, completion of caps, road markings and signs and sihandover</t>
  </si>
  <si>
    <t>Site establishment report, project progress report, handover report</t>
  </si>
  <si>
    <t>Rehabilittion of Waterval streets and stormwater by 30 June 2017</t>
  </si>
  <si>
    <t>Rehabilittion of Waterval streets and stormwater compeleted</t>
  </si>
  <si>
    <t>Waterval streets and stormwater rehabilittion</t>
  </si>
  <si>
    <t>Develop terms of ref and submit to SCM</t>
  </si>
  <si>
    <t>Advertisement to appoint consulting engineer.</t>
  </si>
  <si>
    <t>Appoint consultant and complete designs</t>
  </si>
  <si>
    <t>Advertise for contractor</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</si>
  <si>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</si>
  <si>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</si>
  <si>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</si>
  <si>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</si>
  <si>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</si>
  <si>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</si>
  <si>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Procurementprocess for contractor and appointment of contractor</t>
  </si>
  <si>
    <t>Foundation 100% done and the columns</t>
  </si>
  <si>
    <t>Construction of concrete walls, decking of bridge and wing walls</t>
  </si>
  <si>
    <t>Completion of the bridge, guard rails and practical handover</t>
  </si>
  <si>
    <t>Specifications, advertisement, appointment letter, project progress report</t>
  </si>
  <si>
    <t>To construct  Tshivhuyuni sports and recreational facilities by 30 June 2017</t>
  </si>
  <si>
    <t>Construction of Tshivhuyuni sports and recreational facilities completed</t>
  </si>
  <si>
    <t xml:space="preserve">Construction of Tshivhuyuni sports and recreational facilities </t>
  </si>
  <si>
    <t>Advertisent to appoint consulting engineer.</t>
  </si>
  <si>
    <t>To develop refuse transfer station for Waterval Region by  30 June 2017</t>
  </si>
  <si>
    <t>Development of refuse transfer station for Waterval Region</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</si>
  <si>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</si>
  <si>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</si>
  <si>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</si>
  <si>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</si>
  <si>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To construct Industrial Paving of gate  VTS - entrance by 30 June 2017</t>
  </si>
  <si>
    <t>Industrial Paving of gate  VTS - entrance comp;le</t>
  </si>
  <si>
    <t>Industrial Paving of gate  VTS - entrance</t>
  </si>
  <si>
    <t>Advertisement for appointment of Contractors</t>
  </si>
  <si>
    <t>Setting out and construction of fence
Finalisation of the fence</t>
  </si>
  <si>
    <t>Handing over</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</si>
  <si>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</si>
  <si>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</si>
  <si>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</si>
  <si>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</si>
  <si>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</si>
  <si>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</si>
  <si>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</si>
  <si>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</si>
  <si>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</si>
  <si>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</si>
  <si>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</si>
  <si>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</si>
  <si>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</si>
  <si>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</si>
  <si>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</si>
  <si>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</si>
  <si>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Complete earthworks and layer works</t>
  </si>
  <si>
    <t xml:space="preserve">Complete pavilions, ablution faciities, irrigation system and parking area  </t>
  </si>
  <si>
    <t xml:space="preserve">Paying of grass, electrification and water reticulation  </t>
  </si>
  <si>
    <t>Progress report and completion certificate</t>
  </si>
  <si>
    <t>Refurbishment of Caravan Park buildings 30 June 2017</t>
  </si>
  <si>
    <t>Refurbishment of Caravan Park buildings</t>
  </si>
  <si>
    <t>Specification, advertisement</t>
  </si>
  <si>
    <t>Appointment of contractor</t>
  </si>
  <si>
    <t>Repair of roof,ceiling, plumbing</t>
  </si>
  <si>
    <t>Advertisement , Appointment letter and completion certificate</t>
  </si>
  <si>
    <t>To construct Standby quarter perimeter wall by 31 March 2017</t>
  </si>
  <si>
    <t>To construct Civic Centre external wall Painting 30 June 2017</t>
  </si>
  <si>
    <t>Civic Centre external wall Painting</t>
  </si>
  <si>
    <t>Develop spec and submit to SCM</t>
  </si>
  <si>
    <t>Advertise to appoint service provider</t>
  </si>
  <si>
    <t>Spec, Advert and completion certificate</t>
  </si>
  <si>
    <t>Gravel</t>
  </si>
  <si>
    <t>Rehabilitation of Internal Streets completed</t>
  </si>
  <si>
    <t xml:space="preserve">Rehabilitation of Internal Streets </t>
  </si>
  <si>
    <t>Develop and submit spec to SCM</t>
  </si>
  <si>
    <t>Advertise to appoint contractor</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</si>
  <si>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</si>
  <si>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</si>
  <si>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</si>
  <si>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</si>
  <si>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</si>
  <si>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Annual Targets (</t>
  </si>
  <si>
    <t>End date</t>
  </si>
  <si>
    <t>16/17
R'000</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</si>
  <si>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</si>
  <si>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</si>
  <si>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</si>
  <si>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</si>
  <si>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</si>
  <si>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</si>
  <si>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</si>
  <si>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</si>
  <si>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</si>
  <si>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 Reviewed Revenue enhancement policies (Rates, Tariff, Credit Control, Bad Debts)</t>
  </si>
  <si>
    <t>Final Reviewed Revenue enhancement policies  (Rates, Tariff, Credit Control, Debts Collection)</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</si>
  <si>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</si>
  <si>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</si>
  <si>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</si>
  <si>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</si>
  <si>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</si>
  <si>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</si>
  <si>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</si>
  <si>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</si>
  <si>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</si>
  <si>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</si>
  <si>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</si>
  <si>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Financial statements compiled and submitted to AG</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</si>
  <si>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</si>
  <si>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</si>
  <si>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</si>
  <si>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</si>
  <si>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</si>
  <si>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</si>
  <si>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</si>
  <si>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</si>
  <si>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</si>
  <si>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</si>
  <si>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</si>
  <si>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Makhado annual show was hosted</t>
  </si>
  <si>
    <t>Makhado annual show hosted</t>
  </si>
  <si>
    <t>Annual Show</t>
  </si>
  <si>
    <t>Host official opening and the Three Days Makhado Annual Show.</t>
  </si>
  <si>
    <t>Annual Show Report and Audited Financial Statements</t>
  </si>
  <si>
    <t>LED Strategy</t>
  </si>
  <si>
    <t>LED strategy implementation report</t>
  </si>
  <si>
    <t>Budget 16/17R'000</t>
  </si>
  <si>
    <t>7 risk activities cordinated</t>
  </si>
  <si>
    <t>Risk Management project</t>
  </si>
  <si>
    <t xml:space="preserve">Strategic and  Operational Risk Assessment Report developed  / coordinated  and review and approval of the folllowing policies, plans and strategies:                                
- Risk Management Plan 2016/2017 
- Risk Management Policy and Strategy, 
- Fraud Management Policy 
- Fraud and Corruption Procedure Manual
- Loss Control Policy
- Fraud Response Plan developed, 
</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</si>
  <si>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</si>
  <si>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</si>
  <si>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</si>
  <si>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</si>
  <si>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</si>
  <si>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</si>
  <si>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</si>
  <si>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</si>
  <si>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</si>
  <si>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</si>
  <si>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</si>
  <si>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</si>
  <si>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</si>
  <si>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</si>
  <si>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Compile public participation policy and submit to Council for approval of Draft Policy</t>
  </si>
  <si>
    <t>Conduct public consultation of the draft public participation policy</t>
  </si>
  <si>
    <t>Submit the final version of the Public Participation Policy to Council for approval</t>
  </si>
  <si>
    <t xml:space="preserve">Approved draft policy
Notice for the meeting
Programmes and attendance register
Final approve policy
</t>
  </si>
  <si>
    <t>Support services for monthly ward committee meetings</t>
  </si>
  <si>
    <t xml:space="preserve">Minutes, Attendance register, 
Ward committee quarterly report
</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</si>
  <si>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</si>
  <si>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</si>
  <si>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</si>
  <si>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Internal Audit Charter, Audit and Performance Audit Charter developed and submitted to council for approval by  30th June 2015</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</si>
  <si>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</si>
  <si>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</si>
  <si>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</si>
  <si>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</si>
  <si>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</si>
  <si>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</si>
  <si>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</si>
  <si>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</si>
  <si>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</si>
  <si>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</si>
  <si>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</si>
  <si>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</si>
  <si>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</si>
  <si>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</si>
  <si>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</si>
  <si>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</si>
  <si>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</si>
  <si>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</si>
  <si>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Project sign off</t>
  </si>
  <si>
    <t>Phase 1  done</t>
  </si>
  <si>
    <t>Complete network upgrades</t>
  </si>
  <si>
    <t>Upgrade network infrastructure</t>
  </si>
  <si>
    <t>Civic Center and regional offices</t>
  </si>
  <si>
    <t>Evaluate quatations and allocaye projects</t>
  </si>
  <si>
    <t>Server harddrive installed</t>
  </si>
  <si>
    <t>Server harddrive</t>
  </si>
  <si>
    <t>Compile specification, call for quatationt</t>
  </si>
  <si>
    <t>Evaluate quoate and appoint service provider</t>
  </si>
  <si>
    <t>Install and commission</t>
  </si>
  <si>
    <t>Network infrastructure new offices Civic Center</t>
  </si>
  <si>
    <t>Link of telephone and computer services between Civi centre and new building</t>
  </si>
  <si>
    <t>Installation of new points and telephone and cables</t>
  </si>
  <si>
    <t>Only two telephone points</t>
  </si>
  <si>
    <t>New VEEAM backup server function</t>
  </si>
  <si>
    <t xml:space="preserve"> VEEAM backup server</t>
  </si>
  <si>
    <t>Compile specification, call for quatation</t>
  </si>
  <si>
    <t>Add extra telephone points at Municipal Stores complex</t>
  </si>
  <si>
    <t>Telephone points at Municipal Stores complex</t>
  </si>
  <si>
    <t>31/03/2017</t>
  </si>
  <si>
    <t>Compile specification, call for quatation from the existing service provider</t>
  </si>
  <si>
    <t>Deliver install and commission telephone services</t>
  </si>
  <si>
    <t>Testing and project signed off</t>
  </si>
  <si>
    <t>No ICT strategy</t>
  </si>
  <si>
    <t>Implementation MCGICTP, 2015</t>
  </si>
  <si>
    <t>Evaluate tenders and appoint service provider</t>
  </si>
  <si>
    <t>ESS Software (for  employee leave application apart from existing VIP Leave module)</t>
  </si>
  <si>
    <t>Council meeting</t>
  </si>
  <si>
    <t>Executive Committee Meetings</t>
  </si>
  <si>
    <t>31/12/2017</t>
  </si>
  <si>
    <t>Distribute for comments of all departments</t>
  </si>
  <si>
    <t xml:space="preserve">Submit reviewed Service Standards to Council for approval </t>
  </si>
  <si>
    <t>Approved 2015 Batho Pele Service Standards</t>
  </si>
  <si>
    <t>To develop a comprehensive website policy by 31 December 2016</t>
  </si>
  <si>
    <t>Council approved website policy</t>
  </si>
  <si>
    <t>Comprehensive website policy</t>
  </si>
  <si>
    <t>Imbizo Feedback Session</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</si>
  <si>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</si>
  <si>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</si>
  <si>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</si>
  <si>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</si>
  <si>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</si>
  <si>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</si>
  <si>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Communication Strategy</t>
  </si>
  <si>
    <t>Communication Strategy reviewed</t>
  </si>
  <si>
    <t>Review of Communication Strategy</t>
  </si>
  <si>
    <t>Budget Year 2016/17</t>
  </si>
  <si>
    <t>Medium Term Revenue and Expenditure Framework</t>
  </si>
  <si>
    <t>July</t>
  </si>
  <si>
    <t>August</t>
  </si>
  <si>
    <t>Sept.</t>
  </si>
  <si>
    <t>October</t>
  </si>
  <si>
    <t>November</t>
  </si>
  <si>
    <t>December</t>
  </si>
  <si>
    <t>January</t>
  </si>
  <si>
    <t>February</t>
  </si>
  <si>
    <t>March</t>
  </si>
  <si>
    <t>April</t>
  </si>
  <si>
    <t>May</t>
  </si>
  <si>
    <t>June</t>
  </si>
  <si>
    <t>Budget Year +1 2017/18</t>
  </si>
  <si>
    <t>Budget Year +2 2018/19</t>
  </si>
  <si>
    <t>Cash Receipts By Source</t>
  </si>
  <si>
    <t>Property rates</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</si>
  <si>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</si>
  <si>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</si>
  <si>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</si>
  <si>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</si>
  <si>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</si>
  <si>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</si>
  <si>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</si>
  <si>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</si>
  <si>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</si>
  <si>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</si>
  <si>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</si>
  <si>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</si>
  <si>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 receipts - operational</t>
  </si>
  <si>
    <t>Other revenue</t>
  </si>
  <si>
    <t>Cash Receipts by Source</t>
  </si>
  <si>
    <t>Other Cash Flows by Source</t>
  </si>
  <si>
    <t>Proceeds on disposal of PPE</t>
  </si>
  <si>
    <t>Short term loans</t>
  </si>
  <si>
    <t>Borrowing long term/refinancing</t>
  </si>
  <si>
    <t>Increase (decrease) in consumer deposits</t>
  </si>
  <si>
    <t>Decrease (Increase) in non-current debtors</t>
  </si>
  <si>
    <t>Decrease (increase) other non-current receivables</t>
  </si>
  <si>
    <t>Decrease (increase) in non-current investments</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</si>
  <si>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</si>
  <si>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</si>
  <si>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</si>
  <si>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</si>
  <si>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</si>
  <si>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</si>
  <si>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</si>
  <si>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</si>
  <si>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</si>
  <si>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</si>
  <si>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</si>
  <si>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</si>
  <si>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</si>
  <si>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Capital assets</t>
  </si>
  <si>
    <t>Repayment of borrowing</t>
  </si>
  <si>
    <t>Other Cash Flows/Payments</t>
  </si>
  <si>
    <t>Total Cash Payments by Type</t>
  </si>
  <si>
    <t>NET INCREASE/(DECREASE) IN CASH HELD</t>
  </si>
  <si>
    <t>Cash/cash equivalents at the month/year end:</t>
  </si>
  <si>
    <t>References</t>
  </si>
  <si>
    <t>Terms of reference, Advertisement, designs</t>
  </si>
  <si>
    <t>% of new acquisitions updated into the Asset Register by 30 June 2017</t>
  </si>
  <si>
    <t>Reviewed Supply Chain Management policy submitted to council</t>
  </si>
  <si>
    <t>Send the policy to departments for inputs</t>
  </si>
  <si>
    <t>Final budget approved by Council by 31 May 2017</t>
  </si>
  <si>
    <t>100% (1600000)</t>
  </si>
  <si>
    <t>Send request to departments for proposed budget. Draft budget tabled  to council by 31 March 2017</t>
  </si>
  <si>
    <t>Description</t>
  </si>
  <si>
    <t>Revenue By Source</t>
  </si>
  <si>
    <t>Transfers recognised - operational</t>
  </si>
  <si>
    <t>Gains on disposal of PPE</t>
  </si>
  <si>
    <t>Expenditure By Type</t>
  </si>
  <si>
    <t>Debt impairment</t>
  </si>
  <si>
    <t>Depreciation &amp; asset impairment</t>
  </si>
  <si>
    <t>Bulk purchases</t>
  </si>
  <si>
    <t>Loss on disposal of PPE</t>
  </si>
  <si>
    <t>Total Expenditure</t>
  </si>
  <si>
    <t>Surplus/(Deficit)</t>
  </si>
  <si>
    <t>Transfers recognised - capital</t>
  </si>
  <si>
    <t>Contributed assets</t>
  </si>
  <si>
    <t>Surplus/(Deficit) after capital transfers &amp; contributions</t>
  </si>
  <si>
    <t>check</t>
  </si>
  <si>
    <t>Ref</t>
  </si>
  <si>
    <t>Vote 1 - EXECUTIVE AND COUNCIL</t>
  </si>
  <si>
    <t>Vote 2 - WASTE MANAGEMENT</t>
  </si>
  <si>
    <t>Vote 4 - WATER</t>
  </si>
  <si>
    <t>Vote 5 - ELECTRICITY</t>
  </si>
  <si>
    <t>Vote 6 - CORPORATE SERVICES</t>
  </si>
  <si>
    <t>Vote 7 - PLANNING AND DEVELOPMENT</t>
  </si>
  <si>
    <t>Vote 8 - COMMUNITY AND SOCIAL SERVICES</t>
  </si>
  <si>
    <t>Vote 9 - HOUSING</t>
  </si>
  <si>
    <t>Capital single-year expenditure sub-total</t>
  </si>
  <si>
    <t>Total Capital Expenditure</t>
  </si>
  <si>
    <t>1. Table should be completed as either Multi-Year expenditure appropriation or Budget Year and Forward Year estimates</t>
  </si>
  <si>
    <t>Terms of ref, Advert, Designs, Appointment letter for consultants</t>
  </si>
  <si>
    <t>Ward 12</t>
  </si>
  <si>
    <t>Opeartional</t>
  </si>
  <si>
    <t>Develop financial statement and submit to AG</t>
  </si>
  <si>
    <t>AG report</t>
  </si>
  <si>
    <t>TABLE OF CONTENT</t>
  </si>
  <si>
    <t xml:space="preserve">1. Introduction </t>
  </si>
  <si>
    <t>2. Strategic Map, Vison and Mission</t>
  </si>
  <si>
    <t>3. Departments</t>
  </si>
  <si>
    <t>Annexure A: Technical Indicator Description</t>
  </si>
  <si>
    <t>1. INTRODUCTION AND LEGISLATION</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</si>
  <si>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</si>
  <si>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</si>
  <si>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</si>
  <si>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</si>
  <si>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</si>
  <si>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</si>
  <si>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</si>
  <si>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</si>
  <si>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</si>
  <si>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</si>
  <si>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</si>
  <si>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</si>
  <si>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</si>
  <si>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</si>
  <si>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</si>
  <si>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</si>
  <si>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</si>
  <si>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</si>
  <si>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</si>
  <si>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</si>
  <si>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</si>
  <si>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</si>
  <si>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</si>
  <si>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</si>
  <si>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</si>
  <si>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</si>
  <si>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</si>
  <si>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</si>
  <si>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</si>
  <si>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</si>
  <si>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</si>
  <si>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10. APPROVAL BY THE MAYOR</t>
  </si>
  <si>
    <r>
      <t xml:space="preserve">In line with section 53 of the Municipal Finance Management Act No 56 of 2003 (MFMA), it is a privilege and honor to approve and make public the Service Delivery and Budget implementation Plan (SDBIP) of Makhado Municipality for 2016/2017 financial year. The SDBIP is a contract between the Administration, Council and the Community clearly spelling out how and when the IDP and budget targets for 2016/2017 would be pursued and achieved. It is a management, implementation and monitoring tool that is meant to assist the Mayor, Council, Municipal Manager, Senior Managers and the Community to monitor the municipality’s performance. Makhodo Municipality and its Community have a role to play in achieving the municipality vison that reads </t>
    </r>
    <r>
      <rPr>
        <b/>
        <sz val="12"/>
        <color theme="1"/>
        <rFont val="Calibri"/>
        <family val="2"/>
        <scheme val="minor"/>
      </rPr>
      <t>"A dynamic hub for socio – economic development by 2025"</t>
    </r>
    <r>
      <rPr>
        <sz val="12"/>
        <color theme="1"/>
        <rFont val="Calibri"/>
        <family val="2"/>
        <scheme val="minor"/>
      </rPr>
      <t xml:space="preserve">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r>
  </si>
  <si>
    <t>Installation report</t>
  </si>
  <si>
    <t>Specifications, Apointment letter, Project report</t>
  </si>
  <si>
    <t>Approval by MM, Project report</t>
  </si>
  <si>
    <t>HR Strategy in place</t>
  </si>
  <si>
    <t>HR Strategy reviewed</t>
  </si>
  <si>
    <t>HR Strategy review</t>
  </si>
  <si>
    <t>Information sharing with stakeholders. Consultation with management</t>
  </si>
  <si>
    <t>Appointment of facilitator, Development of terms of reference</t>
  </si>
  <si>
    <t>Consultation of the draft with trade unions. Consultation of the draft with LLF</t>
  </si>
  <si>
    <t>Submission of the HR Strategy to Council for approval. Approved HR Strategy</t>
  </si>
  <si>
    <t>Appointment letter, Draft HR Strategy, Approved HR Strategy, Council resolution</t>
  </si>
  <si>
    <t>100% prioritised post filled</t>
  </si>
  <si>
    <t>Review and Development of HR policies</t>
  </si>
  <si>
    <t>4  by laws reviewed</t>
  </si>
  <si>
    <t>1 by law reviewed</t>
  </si>
  <si>
    <t xml:space="preserve">Review of the following by laws:
Rules of Order </t>
  </si>
  <si>
    <t>NA</t>
  </si>
  <si>
    <t>operational</t>
  </si>
  <si>
    <t>Reviewed Rules of Order, Council Resolution, Provincial Gazette Promulgation</t>
  </si>
  <si>
    <t xml:space="preserve">Public Participation policy </t>
  </si>
  <si>
    <t xml:space="preserve">To transform oil purification by </t>
  </si>
  <si>
    <t>transform oil purification</t>
  </si>
  <si>
    <t>transforming oil purification</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</si>
  <si>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</si>
  <si>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</si>
  <si>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</si>
  <si>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</si>
  <si>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</si>
  <si>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</si>
  <si>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</si>
  <si>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</si>
  <si>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</si>
  <si>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</si>
  <si>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</si>
  <si>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Development of E59 and  E60 Park (Makhado Town)</t>
  </si>
  <si>
    <t xml:space="preserve">Development of E59 and  E60 Park (Makhado Town) completed </t>
  </si>
  <si>
    <t xml:space="preserve">N/A </t>
  </si>
  <si>
    <t>TECH/COMM</t>
  </si>
  <si>
    <t>To upgrade  urban substation by 30 June 2017</t>
  </si>
  <si>
    <t xml:space="preserve"> Upgrade  urban substation</t>
  </si>
  <si>
    <t>Renovations, palisades &amp; contractor to place orders</t>
  </si>
  <si>
    <t>Lead time for delivery</t>
  </si>
  <si>
    <t>Progress report handover and Completion certificate</t>
  </si>
  <si>
    <t xml:space="preserve">Specs, advertise, </t>
  </si>
  <si>
    <t>Evaluation &amp; appointments</t>
  </si>
  <si>
    <t xml:space="preserve">Specs, Ads, evaluatiion &amp; adjudication minutes. Appointment letter. Order. </t>
  </si>
  <si>
    <t>Appoint contractor</t>
  </si>
  <si>
    <t>Site hand over and labour recruitment, pegting and planting poles</t>
  </si>
  <si>
    <t>Stringing MV &amp; LV</t>
  </si>
  <si>
    <t>Energise and completions cert</t>
  </si>
  <si>
    <t>Payment certificate</t>
  </si>
  <si>
    <t>Acquisition of quotations</t>
  </si>
  <si>
    <t>Appoint  contractor and commence with the project and project completed</t>
  </si>
  <si>
    <t>No</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</si>
  <si>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</si>
  <si>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</si>
  <si>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</si>
  <si>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</si>
  <si>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</si>
  <si>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</si>
  <si>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</si>
  <si>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</si>
  <si>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</si>
  <si>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</si>
  <si>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 xml:space="preserve">Development of specifications, Advertisement for Contractor. </t>
  </si>
  <si>
    <t>Construction of deck and handing over</t>
  </si>
  <si>
    <t>Advertisement for appointment of Consulting Engineers.</t>
  </si>
  <si>
    <t>Evaluation, Adjudication and Appointment of Consulting Engineers.</t>
  </si>
  <si>
    <t>Finalisation of designs and advertisemnet for appointment of Contractors</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</si>
  <si>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</si>
  <si>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</si>
  <si>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</si>
  <si>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</si>
  <si>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</si>
  <si>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</si>
  <si>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</si>
  <si>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</si>
  <si>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</si>
  <si>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</si>
  <si>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</si>
  <si>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</si>
  <si>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</si>
  <si>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</si>
  <si>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Khunda Roads stormwater 30 June 2017</t>
  </si>
  <si>
    <t xml:space="preserve">Refurbishment </t>
  </si>
  <si>
    <t xml:space="preserve">Development </t>
  </si>
  <si>
    <t xml:space="preserve">Upgrade </t>
  </si>
  <si>
    <t>Payment</t>
  </si>
  <si>
    <t>Payment Done</t>
  </si>
  <si>
    <t>Vyeboom</t>
  </si>
  <si>
    <t>Transformer oil purified</t>
  </si>
  <si>
    <t>To purchase laptops, computers and printers by 31 March 2017</t>
  </si>
  <si>
    <t>New equipment</t>
  </si>
  <si>
    <t xml:space="preserve">ICT  equipment purchased </t>
  </si>
  <si>
    <t>Purchase of ICT  equipment</t>
  </si>
  <si>
    <t>Transformer oil</t>
  </si>
  <si>
    <t>By  Law Enforcement</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</si>
  <si>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</si>
  <si>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</si>
  <si>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</si>
  <si>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</si>
  <si>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31/03/2016</t>
  </si>
  <si>
    <t xml:space="preserve">% application for PTO attended to within 90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</si>
  <si>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</si>
  <si>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</si>
  <si>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</si>
  <si>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</si>
  <si>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</si>
  <si>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</si>
  <si>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</si>
  <si>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</si>
  <si>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</si>
  <si>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of routine inspection conducted by 30 June 2017</t>
  </si>
  <si>
    <t>% site inspection applications done within 24 hours  by 30 June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</si>
  <si>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</si>
  <si>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</si>
  <si>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</si>
  <si>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</si>
  <si>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</si>
  <si>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</si>
  <si>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</si>
  <si>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</si>
  <si>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Phase 1 and 2 Constructed</t>
  </si>
  <si>
    <t>To construct Carport for Employees at Dzanani Traffic by 31  March 2017</t>
  </si>
  <si>
    <t>#  of section 71 reports submitted to Treasury within 10 days after the end of the month  by 30 June 2017</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</si>
  <si>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</si>
  <si>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</si>
  <si>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</si>
  <si>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</si>
  <si>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</si>
  <si>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</si>
  <si>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</si>
  <si>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</si>
  <si>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</si>
  <si>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</si>
  <si>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</si>
  <si>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</si>
  <si>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</si>
  <si>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 xml:space="preserve">Submit quatation to IMPC and call for qoatations </t>
  </si>
  <si>
    <t>Evaluate quatations and appoint service provider</t>
  </si>
  <si>
    <t>Delivery of all equipements</t>
  </si>
  <si>
    <t>Proof of purchase</t>
  </si>
  <si>
    <t># of imbizo feedback session convened by 30 September 2016</t>
  </si>
  <si>
    <t>Write memorandum for approval by MM</t>
  </si>
  <si>
    <t>Attendance register, Memo and Order request</t>
  </si>
  <si>
    <t>Upgrade</t>
  </si>
  <si>
    <t>Municipal website revamped</t>
  </si>
  <si>
    <t>To review BathoPele Service Standards by 31 December 2016</t>
  </si>
  <si>
    <t>Bathopele service standards</t>
  </si>
  <si>
    <t>BathoPele Service Standards reviewed</t>
  </si>
  <si>
    <t>Ratombo</t>
  </si>
  <si>
    <t>Pole planting and stringing</t>
  </si>
  <si>
    <t>Energising and completion certificate</t>
  </si>
  <si>
    <t>Energise and completing</t>
  </si>
  <si>
    <t>Appoint contractor. Commence with project up to pole pegging</t>
  </si>
  <si>
    <t>Energising and completion</t>
  </si>
  <si>
    <t xml:space="preserve">Appointment of contractor and pole pegging </t>
  </si>
  <si>
    <t>Appointment of engineer, capacity verification and designs</t>
  </si>
  <si>
    <t xml:space="preserve">Appoint contractors and erect all vertical poles </t>
  </si>
  <si>
    <t>Complete project and project handover</t>
  </si>
  <si>
    <t>Develop specifications for the rehabilitation of internal streets in Makhado</t>
  </si>
  <si>
    <t>Advertise to appoint a contractor</t>
  </si>
  <si>
    <t>Develop specifications for appointment of a service provider</t>
  </si>
  <si>
    <t xml:space="preserve">Advertise to appoint a contractor </t>
  </si>
  <si>
    <t>Appoint contractors and complete with environmental assessment</t>
  </si>
  <si>
    <t>Removal of tanks, rehabilitation of soil and complete. Project handover</t>
  </si>
  <si>
    <t>49 for 2016/2017</t>
  </si>
  <si>
    <t>48 events done in 2015/2016</t>
  </si>
  <si>
    <t>30 employees appointed</t>
  </si>
  <si>
    <t>Project removed during budget adjustment</t>
  </si>
  <si>
    <t>Evaluationa nd Adjudication of tenders. Appointment of a service provider.</t>
  </si>
  <si>
    <t>Readvertisement and Evaluation</t>
  </si>
  <si>
    <t>Award and complete the project</t>
  </si>
  <si>
    <t>Designs approval</t>
  </si>
  <si>
    <t xml:space="preserve">Designs approval </t>
  </si>
  <si>
    <t>Capacity verification and designs</t>
  </si>
  <si>
    <t>Appoint engineer.</t>
  </si>
  <si>
    <t xml:space="preserve">Design approval </t>
  </si>
  <si>
    <t>To pay the engineer on the electrification of Vyeboom by 30 September 2017 (R867 541.56)</t>
  </si>
  <si>
    <t>Pay engineer (R867 541.56)</t>
  </si>
  <si>
    <t>Re advertisement of project</t>
  </si>
  <si>
    <t>Evaluate, adjudicate and appoint service provider</t>
  </si>
  <si>
    <t>Commence with construction and complete layer works</t>
  </si>
  <si>
    <t>Surfacing completed for 4.2 km</t>
  </si>
  <si>
    <t>Tshikwarani to Zamkomste Road - 1.5km</t>
  </si>
  <si>
    <t>To construct Tshikwarani to Zamkomste Road - 1.5km by 30 June 2017</t>
  </si>
  <si>
    <t>Project progress report, handover report</t>
  </si>
  <si>
    <t>Tshirolwe,Matsa to Manyii road P1- 1.2km</t>
  </si>
  <si>
    <t>Tshedza to Vuvha road- 1km</t>
  </si>
  <si>
    <t>Tshedza to Vuvha road- 1km completed</t>
  </si>
  <si>
    <t>Xitacini to Jiweni P1 - 2km</t>
  </si>
  <si>
    <t>Award and commence with construction to layerworks completion</t>
  </si>
  <si>
    <t>Receiving information from stakeholders.</t>
  </si>
  <si>
    <t>% posts filled  in terms of the approved priority list by 30 June 2017</t>
  </si>
  <si>
    <t>100% (97/97 post filled)</t>
  </si>
  <si>
    <t>10% (16/97 post filled)</t>
  </si>
  <si>
    <t xml:space="preserve">Advertisement, Shortlisting reports, Interview reports and Appointment letters </t>
  </si>
  <si>
    <t>Submit the policies (Transfer policy, Placement policy, Standby Allowance and Overtime policy) to LLF</t>
  </si>
  <si>
    <t>Submit 
 (Transfer policy, Placement policy, Standby Allowance and Overtime policy) to Council.</t>
  </si>
  <si>
    <t>LLF and Council resolutions, Draft and Final policy documents</t>
  </si>
  <si>
    <t># of qualified leaners awarded  bursaries by 30 June 2017</t>
  </si>
  <si>
    <t>Advert and  Letters of bursary awards</t>
  </si>
  <si>
    <t>Specifications, Advert, Appointment letter, Project report</t>
  </si>
  <si>
    <t xml:space="preserve">Conduct internal analysis  </t>
  </si>
  <si>
    <t xml:space="preserve">Purchase Orders, Test certificate </t>
  </si>
  <si>
    <t xml:space="preserve">Purchase Order </t>
  </si>
  <si>
    <t>Specifications, Appointment letter, Approved ICT Strategy</t>
  </si>
  <si>
    <t>Submit website policy to Council for approval</t>
  </si>
  <si>
    <t>Council resolution</t>
  </si>
  <si>
    <t>Invitation to SITA for presentation</t>
  </si>
  <si>
    <t># of ward committee meetings held by 30 June 2017</t>
  </si>
  <si>
    <t>Stakeholders Management Framework approved by council</t>
  </si>
  <si>
    <t>Communication Strategy approved by council</t>
  </si>
  <si>
    <t xml:space="preserve">Approved Communication strategy and council resolution </t>
  </si>
  <si>
    <t>Consultation with organised labour</t>
  </si>
  <si>
    <t>7 policies reviewed</t>
  </si>
  <si>
    <t>6 policies reviewed</t>
  </si>
  <si>
    <t>Reviewing of Municipal policies</t>
  </si>
  <si>
    <t xml:space="preserve"> 6 draft policies </t>
  </si>
  <si>
    <t xml:space="preserve"> 6 policies approved by Council </t>
  </si>
  <si>
    <t># of by laws reviewed by 30 June 2017</t>
  </si>
  <si>
    <t># of policies reviewed by 30 June 2017</t>
  </si>
  <si>
    <t>1 (rules of orders aprproved by Council)</t>
  </si>
  <si>
    <t xml:space="preserve">
Council resolution for the approved policies
</t>
  </si>
  <si>
    <t># of households with access to refuse removal in extended  rural   area by 30 June 2017</t>
  </si>
  <si>
    <t>6362 (Non Cumulative)</t>
  </si>
  <si>
    <t>To be deleted</t>
  </si>
  <si>
    <t>Specifications, Advertisement,  Proof R22</t>
  </si>
  <si>
    <t>1 (Formal Assessment 2014/2015) 1 (Informal Assessment 2014/2015)</t>
  </si>
  <si>
    <t>Preparation for annual assessment 2015/16</t>
  </si>
  <si>
    <t xml:space="preserve"> IDP representative forum. Draft IDP completed and submitted to Council for adoption by 31 March 2016</t>
  </si>
  <si>
    <t>To benchmark with two municipalities for implementation of PMS system by 30 June 2017</t>
  </si>
  <si>
    <t>Electonic system purchased</t>
  </si>
  <si>
    <t xml:space="preserve">No electonic PMS system </t>
  </si>
  <si>
    <t>Adjusted Budget</t>
  </si>
  <si>
    <t>Write memorandum of approval to MM. Development of specifications and submit to the BSC. Advertisement of the tender. Evaluation and Adjudication of tenders. Appointment of a service provider.</t>
  </si>
  <si>
    <t>Adjusted</t>
  </si>
  <si>
    <t>Adjusted during budget adjustment</t>
  </si>
  <si>
    <t># of by laws to be reviewed by 30 June 2016</t>
  </si>
  <si>
    <t>To develop  outstanding HR policies by 30 June 2017</t>
  </si>
  <si>
    <t>No transfer policy,  Outdated Placement, Standby</t>
  </si>
  <si>
    <t xml:space="preserve">(4) Transfer policy,  Placement policy, Standby and  Allowance policy </t>
  </si>
  <si>
    <t>895  000.00</t>
  </si>
  <si>
    <t>Taken out during budget adjustment</t>
  </si>
  <si>
    <t>Recommendation by The Municipal Manager: 
The Municipal Manager hereby recommend for the approval of the SDBIP by the Mayor in line with the above legislation 
___________________________                                                                            _____________________
Kanwendo M.J                                                                                                                    DATE
Municipal Manager</t>
  </si>
  <si>
    <t xml:space="preserve">Approval by the Mayor
The Adjusted SDBIP 2016/2017 is hereby approved by the Mayor of Makhado Municipality
______________________________                                                                        ____________________
Hon Cllr Sinyosi S.M                                                                                                              DATE </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</si>
  <si>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</si>
  <si>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LIM344 Makhado - Supporting Table SB14 Adjustments Budget - monthly revenue and expenditure - 20170223</t>
  </si>
  <si>
    <t>Full year budget</t>
  </si>
  <si>
    <t>R thousands</t>
  </si>
  <si>
    <t>Outcome</t>
  </si>
  <si>
    <t>Service charges - refuse</t>
  </si>
  <si>
    <t>Total Revenue</t>
  </si>
  <si>
    <t>Grants and subsidies</t>
  </si>
  <si>
    <t>Contributions</t>
  </si>
  <si>
    <t>1. Surplus (Deficit) must reconcile with budget table A4 and monthly budget statement table C4</t>
  </si>
  <si>
    <t>LIM344 Makhado - Supporting Table SB15 Adjustments Budget - monthly cash flow - 20170223</t>
  </si>
  <si>
    <t>Monthly cash flows</t>
  </si>
  <si>
    <t>Transfers receipts - capital</t>
  </si>
  <si>
    <t>Contributions &amp; Contributed assets</t>
  </si>
  <si>
    <t>Cash/cash equivalents at the month/year beginning:</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</si>
  <si>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</si>
  <si>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LIM344 Makhado - Supporting Table SB16 Adjustments Budget - monthly capital expenditure (municipal vote) - 20170228</t>
  </si>
  <si>
    <t>Description - Municipal Vote</t>
  </si>
  <si>
    <t>Multi-year expenditure appropriation</t>
  </si>
  <si>
    <t>Vote 3 - ROADS TRANSPORT</t>
  </si>
  <si>
    <t>Vote 10 - SPORTS AND RECREATION</t>
  </si>
  <si>
    <t>Vote 11 - BUDGET AND TREASURY</t>
  </si>
  <si>
    <t>Vote 12 - OTHER ( REGIONAL OFFICE)</t>
  </si>
  <si>
    <t>Vote 13 - ADD-ENTITY-ABBREVIATION</t>
  </si>
  <si>
    <t>Vote 14 - ADD-ENTITY-ABBREVIATION</t>
  </si>
  <si>
    <t>Vote 15 - ADD-ENTITY-ABBREVIATION</t>
  </si>
  <si>
    <t>Capital Multi-year expenditure sub-total</t>
  </si>
  <si>
    <t>Single-year expenditure appropriation</t>
  </si>
  <si>
    <t>Vote 12 - OTHER</t>
  </si>
  <si>
    <t>2. Total Capital Expenditure must reconcile to budget table A5 and monthly budget statement table C5</t>
  </si>
  <si>
    <t># of people  trained through WSP by 30 June 2017</t>
  </si>
  <si>
    <t xml:space="preserve">Evaluation and Adjudication of tenders. Caping of waste with soil </t>
  </si>
  <si>
    <t xml:space="preserve">Caping of waste with soil Appointment of a service provider. </t>
  </si>
  <si>
    <t>Caping of waste with soil</t>
  </si>
  <si>
    <t>% household with access to refuse removal by 30 June 2017</t>
  </si>
  <si>
    <t>% of households with access to  electricity by 30 June 2017</t>
  </si>
  <si>
    <t>IDP document</t>
  </si>
  <si>
    <t>Benchmark with two municipalities decide on the   method of procurement  and implement. Advertise for procurement of the software.</t>
  </si>
  <si>
    <t xml:space="preserve">Submission of the HR Strategy to Council for approval. </t>
  </si>
  <si>
    <t>Maname Paradise designs completed</t>
  </si>
  <si>
    <t>Madabani designs completed</t>
  </si>
  <si>
    <t xml:space="preserve">Re-advertisement of tender </t>
  </si>
  <si>
    <t>Evaluate, adjudicate and appoint contractor. Commence with removal of library roof structure when schools close for Winter (from 16/06/2017).</t>
  </si>
  <si>
    <t>Removal of the library roof completed</t>
  </si>
  <si>
    <t>Specifications considered by the BSC and advertisement of tender.</t>
  </si>
  <si>
    <t>Evaluate, adjudicate and award contract. SP to order the component for installation &amp; commissioning in the next FY.</t>
  </si>
  <si>
    <t>Evaluation and Adjudication of tenders. Appointment of a service provider.</t>
  </si>
  <si>
    <t>Evaluation, adjudication and award tender</t>
  </si>
  <si>
    <t>Develop specification and advertise tender</t>
  </si>
  <si>
    <t>Evaluate, adjudicate and award tender. Site handover</t>
  </si>
  <si>
    <t>Specifications and minutes of the site handover meeting</t>
  </si>
  <si>
    <t>Evaluate, adjudicate and award tender.</t>
  </si>
  <si>
    <t>Advertisement, Adjudication minutes appointment letter, Completion certificate</t>
  </si>
  <si>
    <t>Tshikhwani/ Rathidili designs completed</t>
  </si>
  <si>
    <t>Specifications, advertisement, appointment letter, Designs, Minutes of site handover, project progress report</t>
  </si>
  <si>
    <t>Mavhunga/ Muromani design completed</t>
  </si>
  <si>
    <t>Evaluate, adjudicate and award contract. Commence with design in 2017/18</t>
  </si>
  <si>
    <t>Specification and advert</t>
  </si>
  <si>
    <t xml:space="preserve">Site establishment report, project progress report </t>
  </si>
  <si>
    <t>Surfacing completed for 3.5 km</t>
  </si>
  <si>
    <t>3.5km access road completed and project handover</t>
  </si>
  <si>
    <t xml:space="preserve"> Site handover and establishment. Commence with box cutting.</t>
  </si>
  <si>
    <t>Complete roadbed, subbase and base layers</t>
  </si>
  <si>
    <t>Complete roadbed and subbase layers</t>
  </si>
  <si>
    <t xml:space="preserve">Site establishment
</t>
  </si>
  <si>
    <t>Site handover, site re-establishment, box cutting and complete road bed</t>
  </si>
  <si>
    <t xml:space="preserve">Site handover, site establishment, roadbed and subbase completed. </t>
  </si>
  <si>
    <t>Complete base layer and surfacing of 2km road</t>
  </si>
  <si>
    <t>Re-advertisement and Evaluation</t>
  </si>
  <si>
    <t>Spec, Advert and progress report</t>
  </si>
  <si>
    <t>Tilling and painting completed</t>
  </si>
  <si>
    <t>Appoint  contractor and commence with the project</t>
  </si>
  <si>
    <t>Construction of ablution facilities completed</t>
  </si>
  <si>
    <t>To construct  Tshikota cemetery ablution facilities by 31 March 2017</t>
  </si>
  <si>
    <t>To deliver material to replace Ring Main Units 11 kV ( RMU) by 30 June 2017</t>
  </si>
  <si>
    <t xml:space="preserve">Materials delivered </t>
  </si>
  <si>
    <t>Site handover</t>
  </si>
  <si>
    <t>Upgrading bulk supply Tshituni (2.5MVA)</t>
  </si>
  <si>
    <t>To upgrade  bulk supply Tshituni (2.5MVA)  by 30 June 2017</t>
  </si>
  <si>
    <t>Designs</t>
  </si>
  <si>
    <t>Contract for revitalization of OK/ Shoprite Traders market awarded</t>
  </si>
  <si>
    <t>To revitalize the OK/ Shoprite Traders market  project by 30 June 2017</t>
  </si>
  <si>
    <t>To construct road Sereni Themba to Mashamba post office  ( phase 3) by 30 June 2017  (4.2km)</t>
  </si>
  <si>
    <t xml:space="preserve"> Robert khoza street ( Chavani and Bungeni road) for 3.5km completed</t>
  </si>
  <si>
    <t>Complete roadbed, subbase and base layers (1.2km)</t>
  </si>
  <si>
    <t>To construct Tshedza to Vuvha road- 1km by 30 June 2017</t>
  </si>
  <si>
    <t>To construct Tshirolwe,Matsa to Manyii road Phase 1- 1.2km by 30 June 2017</t>
  </si>
  <si>
    <t>To construct Xitacini to Jiweni Phase 1 - 2km by 30 June 2017</t>
  </si>
  <si>
    <t>Complete roadbed, subbase and base layers (1.5km)</t>
  </si>
  <si>
    <t>Refurbishment of Caravan Park buildings completed</t>
  </si>
  <si>
    <t>Ablution of Tree Park Facility completed</t>
  </si>
  <si>
    <t>Ablution of Tree Park Facility by 30 June 2017</t>
  </si>
  <si>
    <t>Construction for Carport completed</t>
  </si>
  <si>
    <t>Remove underground fuel tanks and rehabilitate the soil  completed</t>
  </si>
  <si>
    <t>COMMENTS</t>
  </si>
  <si>
    <t>To remove the old  library roof by 30 June 2017</t>
  </si>
  <si>
    <t>Establishment of Watervaal Registering Authority  by 30 June 2017</t>
  </si>
  <si>
    <t>To design electricity network at Madabani by  31 March 2017</t>
  </si>
  <si>
    <t>Project progress report completion certificate</t>
  </si>
  <si>
    <t>To design electricity network at Mavhunga /Muromani by 31 December 2017</t>
  </si>
  <si>
    <t>To construct Robert khoza street ( Chavani and Bungeni road) by 31  December 2017 (3.5km)</t>
  </si>
  <si>
    <t>To rehabilitate internal streets by 30 June 2017</t>
  </si>
  <si>
    <t>1/12/2016</t>
  </si>
  <si>
    <t>Revamping completed</t>
  </si>
  <si>
    <t xml:space="preserve">To revamp municipal website by 30 June 2017  </t>
  </si>
  <si>
    <t>To design electricity network at Tshikhwani/ Rathidili by 30  September 2016</t>
  </si>
  <si>
    <t>To design electricity network  at Maname Paradise by 31 March 2017</t>
  </si>
  <si>
    <t>31/06/2017</t>
  </si>
  <si>
    <t>To procure Mini Substation by 31 March 2017</t>
  </si>
  <si>
    <t>To develop the SDBIP 2016/2017 and submit to the  Mayor for signature within 28 days after approval of the budget 30 June 2017</t>
  </si>
  <si>
    <t>Evaluate, Adjudicate and purchase the electronic system</t>
  </si>
  <si>
    <t>New building</t>
  </si>
  <si>
    <t>31/03/2018</t>
  </si>
  <si>
    <t>Materials delivered and project will continue next financial year</t>
  </si>
  <si>
    <t>Fencing of graveyards completed</t>
  </si>
  <si>
    <t>31/8/2016</t>
  </si>
  <si>
    <t>Fencing of graveyards by 31  March 2017</t>
  </si>
  <si>
    <t># of LED job opportunities created 30 June 2017</t>
  </si>
  <si>
    <t>To host Makhado annual show by 30 September 2017</t>
  </si>
  <si>
    <t>Compile spec and submit to bid committee</t>
  </si>
  <si>
    <t>Readvertisement of tender</t>
  </si>
  <si>
    <t>Evaluate tender and appoint  service provider</t>
  </si>
  <si>
    <t>Upgrade VIP HR ESS Software (for  employee leave application apart from existing VIP Leave module) BY 30 June 2017</t>
  </si>
  <si>
    <t># of Council meeting convened by 30 June 2017</t>
  </si>
  <si>
    <t># of Executive Committee Meetings convened by 30 June 2017</t>
  </si>
  <si>
    <t># of imbizos convened by 30 June 2017</t>
  </si>
  <si>
    <t>To review Makhado Communications Strategy by 30 June 2017</t>
  </si>
  <si>
    <t>Benchmarking report, advert and appointment letter.</t>
  </si>
  <si>
    <t># of people from EEP target groups employed in three highest levels of management in compliance with approved EE Plan by 30 June 2017</t>
  </si>
  <si>
    <t>% achievements of spatial programs indicators/targets per quarter  by 30 June 2017</t>
  </si>
  <si>
    <t>To obtain unqualified audit opinion by 31 December 2017</t>
  </si>
  <si>
    <t># of LED job opportunities created by 30 June 2017</t>
  </si>
  <si>
    <t># of risk activities cordinated by 30 June 2017</t>
  </si>
  <si>
    <t>No of internal audit indicators/ activities/ projects implemented by 30 June 2017</t>
  </si>
  <si>
    <t>No of IT projects implemented by 30 June 2017</t>
  </si>
  <si>
    <t># of Council meetings convened by 30 June 2017</t>
  </si>
  <si>
    <t>No of communication indicators/activities/projects  implemented by 30 June 2017</t>
  </si>
  <si>
    <t>No of public participation indicators/activities/projects  implemented by 30 June 2017</t>
  </si>
  <si>
    <t>4 (Mid Year Budget and Performance Assessment Report 2016/2017  in terms of section 72 MFMA, Draft and Final Annual Report 2015/2016, Oversight Report 2014/2015)</t>
  </si>
  <si>
    <t>To procure server harddrive 30 June 2017</t>
  </si>
  <si>
    <t>Approved Organogram by June 2017</t>
  </si>
  <si>
    <t>Benchmarking</t>
  </si>
  <si>
    <t>Standby quarter perimeter wall completed</t>
  </si>
  <si>
    <t>Gombiti,Tshivhuyuni to Mamphagi P1- 1.4km</t>
  </si>
  <si>
    <t xml:space="preserve">Energising and completion </t>
  </si>
  <si>
    <t>To  replace air conditioners   by 30  June  2017</t>
  </si>
  <si>
    <t xml:space="preserve">CT VT Units 11kv and 22kv purchased </t>
  </si>
  <si>
    <t xml:space="preserve"> Shefeera Line Upgraded</t>
  </si>
  <si>
    <t>Design</t>
  </si>
  <si>
    <t>New Connection</t>
  </si>
  <si>
    <t>To contsruct Gombiti,Tshivhuyuni to Mamphagi road Phase 1- 1.4  km by 30 June 2017</t>
  </si>
  <si>
    <t>5.2. Baisc Service Delivery</t>
  </si>
  <si>
    <t>Approved Organogram by may 2016</t>
  </si>
  <si>
    <t xml:space="preserve">% housing queries attended to within 30 days after receival by  30 June 2017 </t>
  </si>
  <si>
    <t>To cordinate Stategic and operational Risk Assessment and review and approval of risk and fraud management policies by 30 June 2017</t>
  </si>
  <si>
    <t>4 activities coordinated</t>
  </si>
  <si>
    <t>Remove  library roof</t>
  </si>
  <si>
    <t>12787 (Non Cumulative)</t>
  </si>
  <si>
    <t>To connect electricity at Ratombo  by 30  September 2016</t>
  </si>
  <si>
    <t>To connect electricity at Tshiozwi/ Gogobole phase 2 by 31 March 2017</t>
  </si>
  <si>
    <t>To connect electricity at Magau/ Makhitha/Tshikodobo/ Zamekomste phase 2 by 31 March 2017</t>
  </si>
  <si>
    <t>To connect  electricity  at Mamburu phase 2 by  31 March 2017</t>
  </si>
  <si>
    <t xml:space="preserve">Appoint contractor and commence with project up to pole pegging </t>
  </si>
  <si>
    <t>Project report and completion certificate</t>
  </si>
  <si>
    <t>Ratombo (200) connection completed</t>
  </si>
  <si>
    <t>Tshiozwi/ Gogobole phase 2  (199) completed</t>
  </si>
  <si>
    <t>Magau/ Makhitha/Tshikodobo/ Zamekomste (123) phase 2 completed</t>
  </si>
  <si>
    <t>Mamburu phase 2 (186) connection completed</t>
  </si>
  <si>
    <t>Sukani (80)  connection completed</t>
  </si>
  <si>
    <t>Freedom Lusaka (51) Phase 2 connection completed</t>
  </si>
  <si>
    <t>Manavhela/ Madodonga phase 2  (207) completed</t>
  </si>
  <si>
    <t>To connect electricity at Sukani Phase 2 by  30  September 2016</t>
  </si>
  <si>
    <t>To connect electricity  at Freedom Lusaka Phase 2 by  30 September 2016</t>
  </si>
  <si>
    <t>To connect  electricity  at Manavhela/ Madodonga phase 2 by 31 March 2017</t>
  </si>
  <si>
    <t xml:space="preserve">Gombiti,Tshivhuyuni to Mamphagi road Phase 1-          1. 4km completed </t>
  </si>
  <si>
    <t>10% (12787)</t>
  </si>
  <si>
    <t>49.9km</t>
  </si>
  <si>
    <t>Auditing of financial statements</t>
  </si>
  <si>
    <t xml:space="preserve">Updating of Asset Register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</si>
</sst>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 numFmtId="169" formatCode="_(* #,##0,_);_(* \(#,##0,\);_(* &quot;–&quot;?_);_(@_)"/>
    <numFmt numFmtId="170" formatCode="#,###,;\(#,###,\)"/>
    <numFmt numFmtId="171" formatCode="_ * #,##0_ ;_ * \-#,##0_ ;_ * &quot;-&quot;??_ ;_ @_ "/>
  </numFmts>
  <fonts count="70"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0"/>
      <color theme="1"/>
      <name val="Calibri"/>
      <family val="2"/>
      <scheme val="minor"/>
    </font>
    <font>
      <sz val="10"/>
      <name val="Calibri"/>
      <family val="2"/>
      <scheme val="minor"/>
    </font>
    <font>
      <b/>
      <sz val="10"/>
      <name val="Calibri"/>
      <family val="2"/>
      <scheme val="minor"/>
    </font>
    <font>
      <b/>
      <sz val="9"/>
      <color theme="1"/>
      <name val="Cambria"/>
      <family val="1"/>
      <scheme val="major"/>
    </font>
    <font>
      <b/>
      <sz val="10"/>
      <color theme="1"/>
      <name val="Calibri"/>
      <family val="2"/>
      <scheme val="minor"/>
    </font>
    <font>
      <b/>
      <sz val="10"/>
      <color rgb="FF000000"/>
      <name val="Calibri"/>
      <family val="2"/>
      <scheme val="minor"/>
    </font>
    <font>
      <b/>
      <sz val="10"/>
      <name val="Cambria"/>
      <family val="1"/>
      <scheme val="major"/>
    </font>
    <font>
      <sz val="10"/>
      <name val="Cambria"/>
      <family val="1"/>
      <scheme val="major"/>
    </font>
    <font>
      <sz val="12"/>
      <name val="Narkisim"/>
      <family val="2"/>
      <charset val="177"/>
    </font>
    <font>
      <sz val="9"/>
      <name val="Arial"/>
      <family val="2"/>
    </font>
    <font>
      <b/>
      <sz val="10"/>
      <name val="Arial"/>
      <family val="2"/>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i/>
      <u/>
      <sz val="8"/>
      <name val="Arial Narrow"/>
      <family val="2"/>
    </font>
    <font>
      <i/>
      <sz val="8"/>
      <name val="Arial Narrow"/>
      <family val="2"/>
    </font>
    <font>
      <sz val="11"/>
      <name val="Arial"/>
      <family val="2"/>
    </font>
    <font>
      <sz val="11"/>
      <color theme="1"/>
      <name val="Arial"/>
      <family val="2"/>
    </font>
    <font>
      <b/>
      <sz val="11"/>
      <color theme="1"/>
      <name val="Arial"/>
      <family val="2"/>
    </font>
    <font>
      <u/>
      <sz val="8"/>
      <name val="Arial Narrow"/>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0"/>
      <color theme="1"/>
      <name val="Times New Roman"/>
      <family val="1"/>
    </font>
    <font>
      <sz val="12"/>
      <color theme="1"/>
      <name val="Cambria"/>
      <family val="1"/>
      <scheme val="major"/>
    </font>
    <font>
      <b/>
      <sz val="12"/>
      <color theme="1"/>
      <name val="Cambria"/>
      <family val="1"/>
      <scheme val="major"/>
    </font>
    <font>
      <b/>
      <sz val="11"/>
      <name val="Candara"/>
      <family val="2"/>
    </font>
    <font>
      <sz val="11"/>
      <name val="Candara"/>
      <family val="2"/>
    </font>
    <font>
      <sz val="11"/>
      <color theme="1"/>
      <name val="Candara"/>
      <family val="2"/>
    </font>
    <font>
      <b/>
      <sz val="11"/>
      <color theme="1"/>
      <name val="Candara"/>
      <family val="2"/>
    </font>
    <font>
      <b/>
      <sz val="10"/>
      <name val="Candara"/>
      <family val="2"/>
    </font>
    <font>
      <sz val="11"/>
      <color rgb="FF000000"/>
      <name val="Candara"/>
      <family val="2"/>
    </font>
    <font>
      <sz val="10"/>
      <name val="Candara"/>
      <family val="2"/>
    </font>
    <font>
      <i/>
      <sz val="11"/>
      <name val="Candara"/>
      <family val="2"/>
    </font>
    <font>
      <sz val="11"/>
      <color theme="1"/>
      <name val="Cambria"/>
      <family val="1"/>
      <scheme val="major"/>
    </font>
    <font>
      <sz val="10"/>
      <name val="Arial"/>
      <family val="2"/>
    </font>
    <font>
      <sz val="11"/>
      <name val="Times New Roman"/>
      <family val="1"/>
    </font>
    <font>
      <sz val="11"/>
      <color theme="1"/>
      <name val="Times New Roman"/>
      <family val="1"/>
    </font>
    <font>
      <sz val="9"/>
      <name val="Candara"/>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Candara"/>
      <family val="2"/>
    </font>
    <font>
      <b/>
      <i/>
      <sz val="11"/>
      <name val="Candara"/>
      <family val="2"/>
    </font>
    <font>
      <b/>
      <i/>
      <sz val="10"/>
      <name val="Calibri"/>
      <family val="2"/>
      <scheme val="minor"/>
    </font>
    <font>
      <b/>
      <i/>
      <sz val="11"/>
      <color theme="1"/>
      <name val="Candara"/>
      <family val="2"/>
    </font>
  </fonts>
  <fills count="3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4">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9" fontId="2" fillId="0" borderId="0" applyFont="0" applyFill="0" applyBorder="0" applyAlignment="0" applyProtection="0"/>
    <xf numFmtId="168" fontId="1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45" fillId="0" borderId="0"/>
    <xf numFmtId="164" fontId="45" fillId="0" borderId="0" applyFont="0" applyFill="0" applyBorder="0" applyAlignment="0" applyProtection="0"/>
    <xf numFmtId="43" fontId="1" fillId="0" borderId="0" applyFont="0" applyFill="0" applyBorder="0" applyAlignment="0" applyProtection="0"/>
    <xf numFmtId="0" fontId="49" fillId="0" borderId="0"/>
    <xf numFmtId="43" fontId="2"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7" borderId="0" applyNumberFormat="0" applyBorder="0" applyAlignment="0" applyProtection="0"/>
    <xf numFmtId="0" fontId="51" fillId="11" borderId="0" applyNumberFormat="0" applyBorder="0" applyAlignment="0" applyProtection="0"/>
    <xf numFmtId="0" fontId="52" fillId="28" borderId="65" applyNumberFormat="0" applyAlignment="0" applyProtection="0"/>
    <xf numFmtId="0" fontId="53" fillId="29" borderId="66" applyNumberFormat="0" applyAlignment="0" applyProtection="0"/>
    <xf numFmtId="0" fontId="54" fillId="0" borderId="0" applyNumberFormat="0" applyFill="0" applyBorder="0" applyAlignment="0" applyProtection="0"/>
    <xf numFmtId="0" fontId="55" fillId="12" borderId="0" applyNumberFormat="0" applyBorder="0" applyAlignment="0" applyProtection="0"/>
    <xf numFmtId="0" fontId="56" fillId="0" borderId="67" applyNumberFormat="0" applyFill="0" applyAlignment="0" applyProtection="0"/>
    <xf numFmtId="0" fontId="57" fillId="0" borderId="68" applyNumberFormat="0" applyFill="0" applyAlignment="0" applyProtection="0"/>
    <xf numFmtId="0" fontId="58" fillId="0" borderId="69" applyNumberFormat="0" applyFill="0" applyAlignment="0" applyProtection="0"/>
    <xf numFmtId="0" fontId="58" fillId="0" borderId="0" applyNumberFormat="0" applyFill="0" applyBorder="0" applyAlignment="0" applyProtection="0"/>
    <xf numFmtId="0" fontId="59" fillId="15" borderId="65" applyNumberFormat="0" applyAlignment="0" applyProtection="0"/>
    <xf numFmtId="0" fontId="60" fillId="0" borderId="70" applyNumberFormat="0" applyFill="0" applyAlignment="0" applyProtection="0"/>
    <xf numFmtId="0" fontId="61" fillId="30" borderId="0" applyNumberFormat="0" applyBorder="0" applyAlignment="0" applyProtection="0"/>
    <xf numFmtId="0" fontId="2" fillId="31" borderId="71" applyNumberFormat="0" applyFont="0" applyAlignment="0" applyProtection="0"/>
    <xf numFmtId="0" fontId="62" fillId="28" borderId="72" applyNumberFormat="0" applyAlignment="0" applyProtection="0"/>
    <xf numFmtId="0" fontId="63" fillId="0" borderId="0" applyNumberFormat="0" applyFill="0" applyBorder="0" applyAlignment="0" applyProtection="0"/>
    <xf numFmtId="0" fontId="64" fillId="0" borderId="73" applyNumberFormat="0" applyFill="0" applyAlignment="0" applyProtection="0"/>
    <xf numFmtId="0" fontId="65" fillId="0" borderId="0" applyNumberFormat="0" applyFill="0" applyBorder="0" applyAlignment="0" applyProtection="0"/>
  </cellStyleXfs>
  <cellXfs count="428">
    <xf numFmtId="0" fontId="0" fillId="0" borderId="0" xfId="0"/>
    <xf numFmtId="0" fontId="5" fillId="2" borderId="1" xfId="2" applyFont="1" applyFill="1" applyBorder="1" applyAlignment="1">
      <alignment horizontal="left" vertical="top" wrapText="1"/>
    </xf>
    <xf numFmtId="0" fontId="6" fillId="2" borderId="1" xfId="2"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0" xfId="2" applyFont="1" applyBorder="1" applyAlignment="1"/>
    <xf numFmtId="0" fontId="2" fillId="0" borderId="0" xfId="2" applyFont="1"/>
    <xf numFmtId="164" fontId="5" fillId="2" borderId="1" xfId="3" applyFont="1" applyFill="1" applyBorder="1" applyAlignment="1">
      <alignment horizontal="left" vertical="top" wrapText="1"/>
    </xf>
    <xf numFmtId="0" fontId="5" fillId="2" borderId="0" xfId="2" applyFont="1" applyFill="1" applyBorder="1" applyAlignment="1">
      <alignment horizontal="left" vertical="top"/>
    </xf>
    <xf numFmtId="0" fontId="2" fillId="2" borderId="0" xfId="2" applyFont="1" applyFill="1" applyBorder="1" applyAlignment="1">
      <alignment horizontal="left" vertical="top"/>
    </xf>
    <xf numFmtId="0" fontId="2" fillId="2" borderId="0" xfId="2" applyFont="1" applyFill="1" applyAlignment="1">
      <alignment horizontal="left" vertical="top"/>
    </xf>
    <xf numFmtId="0" fontId="5" fillId="2" borderId="1" xfId="0" applyFont="1" applyFill="1" applyBorder="1" applyAlignment="1">
      <alignment horizontal="left" vertical="top"/>
    </xf>
    <xf numFmtId="43" fontId="5" fillId="2" borderId="1" xfId="2" applyNumberFormat="1" applyFont="1" applyFill="1" applyBorder="1" applyAlignment="1">
      <alignment horizontal="left" vertical="top" wrapText="1"/>
    </xf>
    <xf numFmtId="0" fontId="2" fillId="0" borderId="0" xfId="2" applyFont="1" applyBorder="1"/>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4" fontId="4" fillId="2" borderId="1" xfId="0" applyNumberFormat="1" applyFont="1" applyFill="1" applyBorder="1" applyAlignment="1">
      <alignment horizontal="left" vertical="top"/>
    </xf>
    <xf numFmtId="4" fontId="4" fillId="2" borderId="1" xfId="0" applyNumberFormat="1" applyFont="1" applyFill="1" applyBorder="1" applyAlignment="1">
      <alignment horizontal="left" vertical="top" wrapText="1"/>
    </xf>
    <xf numFmtId="3" fontId="4" fillId="2" borderId="1" xfId="0" applyNumberFormat="1" applyFont="1" applyFill="1" applyBorder="1" applyAlignment="1">
      <alignment horizontal="left" vertical="top"/>
    </xf>
    <xf numFmtId="0" fontId="2" fillId="0" borderId="0" xfId="2" applyFont="1" applyAlignment="1">
      <alignment horizontal="left" vertical="top" wrapText="1"/>
    </xf>
    <xf numFmtId="0" fontId="4" fillId="2" borderId="1" xfId="0" applyFont="1" applyFill="1" applyBorder="1" applyAlignment="1">
      <alignment vertical="top" wrapText="1"/>
    </xf>
    <xf numFmtId="0" fontId="11" fillId="2" borderId="1" xfId="2" applyFont="1" applyFill="1" applyBorder="1" applyAlignment="1">
      <alignment vertical="top" wrapText="1"/>
    </xf>
    <xf numFmtId="0" fontId="11" fillId="2" borderId="1" xfId="2" applyFont="1" applyFill="1" applyBorder="1" applyAlignment="1">
      <alignment vertical="top"/>
    </xf>
    <xf numFmtId="164" fontId="11" fillId="2" borderId="1" xfId="3" applyFont="1" applyFill="1" applyBorder="1" applyAlignment="1">
      <alignment vertical="top"/>
    </xf>
    <xf numFmtId="164" fontId="11" fillId="2" borderId="1" xfId="3" applyFont="1" applyFill="1" applyBorder="1" applyAlignment="1">
      <alignment vertical="top" wrapText="1"/>
    </xf>
    <xf numFmtId="9" fontId="11" fillId="2" borderId="1" xfId="2" applyNumberFormat="1" applyFont="1" applyFill="1" applyBorder="1" applyAlignment="1">
      <alignment horizontal="center" vertical="top" wrapText="1"/>
    </xf>
    <xf numFmtId="0" fontId="10" fillId="2" borderId="1" xfId="2" applyFont="1" applyFill="1" applyBorder="1" applyAlignment="1">
      <alignment vertical="top" wrapText="1"/>
    </xf>
    <xf numFmtId="0" fontId="2" fillId="2" borderId="0" xfId="2" applyFont="1" applyFill="1" applyBorder="1"/>
    <xf numFmtId="9" fontId="11" fillId="2" borderId="1" xfId="2" applyNumberFormat="1" applyFont="1" applyFill="1" applyBorder="1" applyAlignment="1">
      <alignment horizontal="left" vertical="top" wrapText="1"/>
    </xf>
    <xf numFmtId="0" fontId="2" fillId="0" borderId="0" xfId="2" applyFont="1" applyAlignment="1"/>
    <xf numFmtId="0" fontId="5" fillId="2" borderId="1" xfId="2" applyFont="1" applyFill="1" applyBorder="1" applyAlignment="1">
      <alignment vertical="top" wrapText="1"/>
    </xf>
    <xf numFmtId="0" fontId="2" fillId="3" borderId="0" xfId="2" applyFont="1" applyFill="1" applyBorder="1" applyAlignment="1"/>
    <xf numFmtId="0" fontId="2" fillId="3" borderId="0" xfId="2" applyFont="1" applyFill="1" applyAlignment="1"/>
    <xf numFmtId="0" fontId="2" fillId="3" borderId="0" xfId="2" applyFont="1" applyFill="1"/>
    <xf numFmtId="0" fontId="12" fillId="0" borderId="0" xfId="2" applyFont="1" applyBorder="1" applyAlignment="1"/>
    <xf numFmtId="0" fontId="12" fillId="0" borderId="0" xfId="2" applyFont="1" applyAlignment="1"/>
    <xf numFmtId="0" fontId="12" fillId="0" borderId="0" xfId="2" applyFont="1"/>
    <xf numFmtId="0" fontId="5" fillId="2" borderId="1" xfId="2" applyFont="1" applyFill="1" applyBorder="1" applyAlignment="1">
      <alignment horizontal="left" vertical="top"/>
    </xf>
    <xf numFmtId="0" fontId="12" fillId="2" borderId="0" xfId="2" applyFont="1" applyFill="1" applyBorder="1" applyAlignment="1">
      <alignment horizontal="left" vertical="top"/>
    </xf>
    <xf numFmtId="0" fontId="12" fillId="2" borderId="0" xfId="2" applyFont="1" applyFill="1" applyAlignment="1">
      <alignment horizontal="left" vertical="top"/>
    </xf>
    <xf numFmtId="0" fontId="5" fillId="2" borderId="1" xfId="2" applyFont="1" applyFill="1" applyBorder="1" applyAlignment="1">
      <alignment horizontal="center"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29" fillId="2" borderId="1" xfId="0" applyFont="1" applyFill="1" applyBorder="1" applyAlignment="1">
      <alignment horizontal="center" vertical="center"/>
    </xf>
    <xf numFmtId="0" fontId="18" fillId="0" borderId="1" xfId="0" applyFont="1" applyBorder="1" applyAlignment="1">
      <alignment vertical="top" wrapText="1"/>
    </xf>
    <xf numFmtId="0" fontId="17" fillId="0" borderId="1" xfId="0" applyFont="1" applyBorder="1" applyAlignment="1">
      <alignment vertical="top" wrapText="1"/>
    </xf>
    <xf numFmtId="14" fontId="5" fillId="2" borderId="1" xfId="3" applyNumberFormat="1" applyFont="1" applyFill="1" applyBorder="1" applyAlignment="1">
      <alignment horizontal="left" vertical="top" wrapText="1"/>
    </xf>
    <xf numFmtId="0" fontId="17" fillId="2" borderId="1" xfId="0" applyFont="1" applyFill="1" applyBorder="1" applyAlignment="1">
      <alignment horizontal="center" vertical="center"/>
    </xf>
    <xf numFmtId="0" fontId="31" fillId="0" borderId="1" xfId="0" applyFont="1" applyBorder="1" applyAlignment="1">
      <alignment vertical="top"/>
    </xf>
    <xf numFmtId="0" fontId="32" fillId="2" borderId="1" xfId="0" applyFont="1" applyFill="1" applyBorder="1" applyAlignment="1">
      <alignment horizontal="center" vertical="center" wrapText="1"/>
    </xf>
    <xf numFmtId="0" fontId="18" fillId="0" borderId="0" xfId="0" applyFont="1" applyAlignment="1">
      <alignment vertical="top" wrapText="1"/>
    </xf>
    <xf numFmtId="0" fontId="0" fillId="0" borderId="0" xfId="0" applyAlignment="1">
      <alignment vertical="center"/>
    </xf>
    <xf numFmtId="0" fontId="8" fillId="2" borderId="1" xfId="0" applyFont="1" applyFill="1" applyBorder="1" applyAlignment="1">
      <alignment vertical="top" wrapText="1"/>
    </xf>
    <xf numFmtId="0" fontId="6" fillId="2" borderId="1" xfId="2" applyFont="1" applyFill="1" applyBorder="1" applyAlignment="1">
      <alignment vertical="top" wrapText="1"/>
    </xf>
    <xf numFmtId="0" fontId="36" fillId="2" borderId="1" xfId="2" applyFont="1" applyFill="1" applyBorder="1" applyAlignment="1">
      <alignment vertical="top" wrapText="1"/>
    </xf>
    <xf numFmtId="0" fontId="37" fillId="0" borderId="0" xfId="0" applyFont="1" applyAlignment="1">
      <alignment vertical="top"/>
    </xf>
    <xf numFmtId="0" fontId="37" fillId="2" borderId="1" xfId="0" applyFont="1" applyFill="1" applyBorder="1" applyAlignment="1">
      <alignment vertical="top" wrapText="1"/>
    </xf>
    <xf numFmtId="0" fontId="37" fillId="2" borderId="1" xfId="0" applyFont="1" applyFill="1" applyBorder="1" applyAlignment="1">
      <alignment vertical="top"/>
    </xf>
    <xf numFmtId="164" fontId="37" fillId="2" borderId="1" xfId="3" applyFont="1" applyFill="1" applyBorder="1" applyAlignment="1">
      <alignment vertical="top" wrapText="1"/>
    </xf>
    <xf numFmtId="4" fontId="37" fillId="2" borderId="1" xfId="0" applyNumberFormat="1" applyFont="1" applyFill="1" applyBorder="1" applyAlignment="1">
      <alignment vertical="top"/>
    </xf>
    <xf numFmtId="0" fontId="37" fillId="3" borderId="0" xfId="0" applyFont="1" applyFill="1" applyAlignment="1">
      <alignment vertical="top"/>
    </xf>
    <xf numFmtId="0" fontId="37" fillId="2" borderId="1" xfId="7" applyFont="1" applyFill="1" applyBorder="1" applyAlignment="1">
      <alignment vertical="top" wrapText="1"/>
    </xf>
    <xf numFmtId="0" fontId="37" fillId="2" borderId="0" xfId="0" applyFont="1" applyFill="1" applyAlignment="1">
      <alignment vertical="top"/>
    </xf>
    <xf numFmtId="0" fontId="37" fillId="6" borderId="0" xfId="0" applyFont="1" applyFill="1" applyAlignment="1">
      <alignment vertical="top"/>
    </xf>
    <xf numFmtId="0" fontId="37" fillId="2" borderId="1" xfId="2" applyFont="1" applyFill="1" applyBorder="1" applyAlignment="1">
      <alignment vertical="top" wrapText="1"/>
    </xf>
    <xf numFmtId="0" fontId="37" fillId="2" borderId="1" xfId="10" applyFont="1" applyFill="1" applyBorder="1" applyAlignment="1">
      <alignment vertical="top" wrapText="1"/>
    </xf>
    <xf numFmtId="164" fontId="37" fillId="2" borderId="1" xfId="11" applyFont="1" applyFill="1" applyBorder="1" applyAlignment="1">
      <alignment vertical="top" wrapText="1"/>
    </xf>
    <xf numFmtId="168" fontId="37" fillId="2" borderId="1" xfId="1" applyNumberFormat="1" applyFont="1" applyFill="1" applyBorder="1" applyAlignment="1">
      <alignment vertical="top" wrapText="1"/>
    </xf>
    <xf numFmtId="0" fontId="37" fillId="0" borderId="0" xfId="0" applyFont="1" applyFill="1" applyAlignment="1">
      <alignment vertical="top"/>
    </xf>
    <xf numFmtId="164" fontId="37" fillId="2" borderId="1" xfId="11" applyFont="1" applyFill="1" applyBorder="1" applyAlignment="1">
      <alignment vertical="top"/>
    </xf>
    <xf numFmtId="4" fontId="37" fillId="2" borderId="1" xfId="0" applyNumberFormat="1" applyFont="1" applyFill="1" applyBorder="1" applyAlignment="1">
      <alignment vertical="top" wrapText="1"/>
    </xf>
    <xf numFmtId="0" fontId="37" fillId="5" borderId="0" xfId="0" applyFont="1" applyFill="1" applyAlignment="1">
      <alignment vertical="top"/>
    </xf>
    <xf numFmtId="3" fontId="37" fillId="2" borderId="1" xfId="0" applyNumberFormat="1" applyFont="1" applyFill="1" applyBorder="1" applyAlignment="1">
      <alignment vertical="top" wrapText="1"/>
    </xf>
    <xf numFmtId="0" fontId="37" fillId="2" borderId="1" xfId="12" applyFont="1" applyFill="1" applyBorder="1" applyAlignment="1">
      <alignment vertical="top" wrapText="1"/>
    </xf>
    <xf numFmtId="0" fontId="37" fillId="7" borderId="0" xfId="0" applyFont="1" applyFill="1" applyAlignment="1">
      <alignment vertical="top"/>
    </xf>
    <xf numFmtId="0" fontId="38" fillId="0" borderId="0" xfId="0" applyFont="1"/>
    <xf numFmtId="164" fontId="36" fillId="2" borderId="1" xfId="1" applyFont="1" applyFill="1" applyBorder="1" applyAlignment="1">
      <alignment horizontal="left" vertical="top" wrapText="1"/>
    </xf>
    <xf numFmtId="0" fontId="36" fillId="2" borderId="1" xfId="2" applyFont="1" applyFill="1" applyBorder="1" applyAlignment="1">
      <alignment horizontal="left" vertical="top" wrapText="1"/>
    </xf>
    <xf numFmtId="0" fontId="39" fillId="2" borderId="1" xfId="0" applyFont="1" applyFill="1" applyBorder="1" applyAlignment="1">
      <alignment horizontal="left" vertical="top" wrapText="1"/>
    </xf>
    <xf numFmtId="0" fontId="37" fillId="2" borderId="1" xfId="2" applyFont="1" applyFill="1" applyBorder="1" applyAlignment="1">
      <alignment horizontal="left" vertical="top" wrapText="1"/>
    </xf>
    <xf numFmtId="164" fontId="37" fillId="2" borderId="1" xfId="3" applyFont="1" applyFill="1" applyBorder="1" applyAlignment="1">
      <alignment horizontal="left" vertical="top" wrapText="1"/>
    </xf>
    <xf numFmtId="0" fontId="38" fillId="2" borderId="1" xfId="0" applyFont="1" applyFill="1" applyBorder="1" applyAlignment="1">
      <alignment horizontal="left" vertical="top" wrapText="1"/>
    </xf>
    <xf numFmtId="0" fontId="40" fillId="2" borderId="1" xfId="2" applyFont="1" applyFill="1" applyBorder="1" applyAlignment="1">
      <alignment vertical="top"/>
    </xf>
    <xf numFmtId="9" fontId="37" fillId="2" borderId="1" xfId="2" applyNumberFormat="1" applyFont="1" applyFill="1" applyBorder="1" applyAlignment="1">
      <alignment horizontal="center" vertical="top" wrapText="1"/>
    </xf>
    <xf numFmtId="9" fontId="37" fillId="2" borderId="1" xfId="2" applyNumberFormat="1" applyFont="1" applyFill="1" applyBorder="1" applyAlignment="1">
      <alignment horizontal="left" vertical="top" wrapText="1"/>
    </xf>
    <xf numFmtId="14" fontId="37" fillId="2" borderId="1" xfId="3" applyNumberFormat="1" applyFont="1" applyFill="1" applyBorder="1" applyAlignment="1">
      <alignment vertical="top" wrapText="1"/>
    </xf>
    <xf numFmtId="9" fontId="37" fillId="2" borderId="1" xfId="2" applyNumberFormat="1" applyFont="1" applyFill="1" applyBorder="1" applyAlignment="1">
      <alignment vertical="top" wrapText="1"/>
    </xf>
    <xf numFmtId="0" fontId="38" fillId="0" borderId="0" xfId="0" applyFont="1" applyAlignment="1">
      <alignment wrapText="1"/>
    </xf>
    <xf numFmtId="0" fontId="39" fillId="0" borderId="0" xfId="0" applyFont="1" applyAlignment="1">
      <alignment wrapText="1"/>
    </xf>
    <xf numFmtId="0" fontId="36" fillId="2" borderId="1" xfId="2" applyFont="1" applyFill="1" applyBorder="1" applyAlignment="1">
      <alignment vertical="top"/>
    </xf>
    <xf numFmtId="0" fontId="36" fillId="2" borderId="1" xfId="2" applyFont="1" applyFill="1" applyBorder="1" applyAlignment="1">
      <alignment horizontal="left" vertical="top"/>
    </xf>
    <xf numFmtId="1" fontId="37" fillId="2" borderId="1" xfId="2" applyNumberFormat="1" applyFont="1" applyFill="1" applyBorder="1" applyAlignment="1">
      <alignment horizontal="left" vertical="top" wrapText="1"/>
    </xf>
    <xf numFmtId="0" fontId="37" fillId="2" borderId="1" xfId="2" applyNumberFormat="1" applyFont="1" applyFill="1" applyBorder="1" applyAlignment="1">
      <alignment horizontal="left" vertical="top" wrapText="1"/>
    </xf>
    <xf numFmtId="0" fontId="38" fillId="0" borderId="0" xfId="0" applyFont="1" applyAlignment="1">
      <alignment vertical="top"/>
    </xf>
    <xf numFmtId="0" fontId="39" fillId="0" borderId="0" xfId="0" applyFont="1" applyBorder="1" applyAlignment="1">
      <alignment vertical="top" wrapText="1"/>
    </xf>
    <xf numFmtId="0" fontId="38" fillId="0" borderId="0" xfId="0" applyFont="1" applyBorder="1" applyAlignment="1">
      <alignment vertical="top" wrapText="1"/>
    </xf>
    <xf numFmtId="0" fontId="38" fillId="0" borderId="0" xfId="0" applyFont="1" applyBorder="1" applyAlignment="1">
      <alignment vertical="top"/>
    </xf>
    <xf numFmtId="0" fontId="36" fillId="2" borderId="1" xfId="2" applyFont="1" applyFill="1" applyBorder="1" applyAlignment="1">
      <alignment horizontal="right" vertical="top" wrapText="1"/>
    </xf>
    <xf numFmtId="0" fontId="38" fillId="0" borderId="0" xfId="0" applyFont="1" applyAlignment="1">
      <alignment horizontal="right"/>
    </xf>
    <xf numFmtId="0" fontId="36" fillId="2" borderId="2" xfId="2" applyFont="1" applyFill="1" applyBorder="1" applyAlignment="1">
      <alignment horizontal="left" vertical="top" wrapText="1"/>
    </xf>
    <xf numFmtId="0" fontId="39" fillId="0" borderId="1" xfId="0" applyFont="1" applyBorder="1" applyAlignment="1">
      <alignment vertical="top"/>
    </xf>
    <xf numFmtId="0" fontId="25" fillId="2" borderId="1" xfId="0" applyFont="1" applyFill="1" applyBorder="1" applyAlignment="1">
      <alignment horizontal="left" vertical="top" wrapText="1"/>
    </xf>
    <xf numFmtId="0" fontId="25" fillId="2" borderId="1" xfId="2" applyFont="1" applyFill="1" applyBorder="1" applyAlignment="1">
      <alignment vertical="top" wrapText="1"/>
    </xf>
    <xf numFmtId="15" fontId="37" fillId="2" borderId="1" xfId="0" applyNumberFormat="1" applyFont="1" applyFill="1" applyBorder="1" applyAlignment="1">
      <alignment vertical="top" wrapText="1"/>
    </xf>
    <xf numFmtId="0" fontId="37" fillId="2" borderId="1" xfId="0" applyFont="1" applyFill="1" applyBorder="1" applyAlignment="1">
      <alignment horizontal="left" vertical="top" wrapText="1"/>
    </xf>
    <xf numFmtId="0" fontId="38" fillId="2" borderId="1" xfId="0" applyFont="1" applyFill="1" applyBorder="1" applyAlignment="1">
      <alignment vertical="top" wrapText="1"/>
    </xf>
    <xf numFmtId="0" fontId="38" fillId="2" borderId="1" xfId="0" applyFont="1" applyFill="1" applyBorder="1" applyAlignment="1">
      <alignment vertical="top"/>
    </xf>
    <xf numFmtId="0" fontId="39" fillId="2" borderId="1" xfId="0" applyFont="1" applyFill="1" applyBorder="1" applyAlignment="1">
      <alignment vertical="top" wrapText="1"/>
    </xf>
    <xf numFmtId="0" fontId="44" fillId="2" borderId="1" xfId="0" applyFont="1" applyFill="1" applyBorder="1" applyAlignment="1">
      <alignment vertical="top" wrapText="1"/>
    </xf>
    <xf numFmtId="0" fontId="38" fillId="2" borderId="0" xfId="0" applyFont="1" applyFill="1" applyAlignment="1">
      <alignment vertical="top"/>
    </xf>
    <xf numFmtId="0" fontId="38" fillId="8" borderId="0" xfId="0" applyFont="1" applyFill="1" applyBorder="1" applyAlignment="1">
      <alignment vertical="top" wrapText="1"/>
    </xf>
    <xf numFmtId="0" fontId="38" fillId="8" borderId="0" xfId="0" applyFont="1" applyFill="1"/>
    <xf numFmtId="0" fontId="37" fillId="8" borderId="0" xfId="0" applyFont="1" applyFill="1" applyAlignment="1">
      <alignment vertical="top"/>
    </xf>
    <xf numFmtId="0" fontId="38" fillId="8" borderId="0" xfId="0" applyFont="1" applyFill="1" applyAlignment="1">
      <alignment wrapText="1"/>
    </xf>
    <xf numFmtId="0" fontId="36" fillId="2" borderId="0" xfId="0" applyFont="1" applyFill="1" applyAlignment="1">
      <alignment vertical="top"/>
    </xf>
    <xf numFmtId="0" fontId="2" fillId="8" borderId="0" xfId="2" applyFont="1" applyFill="1" applyAlignment="1">
      <alignment horizontal="left" vertical="top" wrapText="1"/>
    </xf>
    <xf numFmtId="9" fontId="37" fillId="2" borderId="1" xfId="0" applyNumberFormat="1" applyFont="1" applyFill="1" applyBorder="1" applyAlignment="1">
      <alignment horizontal="left" vertical="top" wrapText="1"/>
    </xf>
    <xf numFmtId="0" fontId="38" fillId="7" borderId="0" xfId="0" applyFont="1" applyFill="1"/>
    <xf numFmtId="164" fontId="37" fillId="2" borderId="1" xfId="3" applyFont="1" applyFill="1" applyBorder="1" applyAlignment="1">
      <alignment horizontal="right" vertical="top" wrapText="1"/>
    </xf>
    <xf numFmtId="0" fontId="39" fillId="2" borderId="1" xfId="0" applyFont="1" applyFill="1" applyBorder="1" applyAlignment="1">
      <alignment vertical="top"/>
    </xf>
    <xf numFmtId="0" fontId="38" fillId="2" borderId="0" xfId="0" applyFont="1" applyFill="1"/>
    <xf numFmtId="0" fontId="40" fillId="7" borderId="1" xfId="2" applyFont="1" applyFill="1" applyBorder="1" applyAlignment="1">
      <alignment horizontal="left" vertical="top" wrapText="1"/>
    </xf>
    <xf numFmtId="0" fontId="36" fillId="2" borderId="1" xfId="0" applyFont="1" applyFill="1" applyBorder="1" applyAlignment="1">
      <alignment vertical="top" wrapText="1"/>
    </xf>
    <xf numFmtId="164" fontId="37" fillId="2" borderId="1" xfId="3" applyFont="1" applyFill="1" applyBorder="1" applyAlignment="1">
      <alignment horizontal="center" vertical="top" wrapText="1"/>
    </xf>
    <xf numFmtId="164" fontId="46" fillId="2" borderId="43" xfId="3" applyFont="1" applyFill="1" applyBorder="1" applyAlignment="1">
      <alignment vertical="top"/>
    </xf>
    <xf numFmtId="0" fontId="37" fillId="2" borderId="0" xfId="0" applyFont="1" applyFill="1" applyAlignment="1">
      <alignment vertical="top" wrapText="1"/>
    </xf>
    <xf numFmtId="164" fontId="38" fillId="2" borderId="0" xfId="0" applyNumberFormat="1" applyFont="1" applyFill="1" applyAlignment="1">
      <alignment vertical="top"/>
    </xf>
    <xf numFmtId="3" fontId="37" fillId="2" borderId="1" xfId="3" applyNumberFormat="1" applyFont="1" applyFill="1" applyBorder="1" applyAlignment="1">
      <alignment horizontal="left" vertical="top" wrapText="1"/>
    </xf>
    <xf numFmtId="0" fontId="37" fillId="2" borderId="1" xfId="0" applyFont="1" applyFill="1" applyBorder="1" applyAlignment="1">
      <alignment horizontal="left" vertical="top"/>
    </xf>
    <xf numFmtId="3" fontId="37" fillId="2" borderId="1" xfId="2" applyNumberFormat="1" applyFont="1" applyFill="1" applyBorder="1" applyAlignment="1">
      <alignment horizontal="right" vertical="top" wrapText="1"/>
    </xf>
    <xf numFmtId="43" fontId="37" fillId="2" borderId="1" xfId="2" applyNumberFormat="1" applyFont="1" applyFill="1" applyBorder="1" applyAlignment="1">
      <alignment horizontal="left" vertical="top" wrapText="1"/>
    </xf>
    <xf numFmtId="164" fontId="37" fillId="2" borderId="1" xfId="3" applyFont="1" applyFill="1" applyBorder="1" applyAlignment="1">
      <alignment horizontal="right" vertical="top"/>
    </xf>
    <xf numFmtId="0" fontId="38" fillId="2" borderId="0" xfId="0" applyFont="1" applyFill="1" applyAlignment="1">
      <alignment wrapText="1"/>
    </xf>
    <xf numFmtId="0" fontId="2" fillId="2" borderId="0" xfId="2" applyFont="1" applyFill="1"/>
    <xf numFmtId="0" fontId="2" fillId="2" borderId="1" xfId="2" applyFont="1" applyFill="1" applyBorder="1" applyAlignment="1">
      <alignment horizontal="left" vertical="top"/>
    </xf>
    <xf numFmtId="165" fontId="5" fillId="2" borderId="1" xfId="0" applyNumberFormat="1" applyFont="1" applyFill="1" applyBorder="1" applyAlignment="1">
      <alignment horizontal="left" vertical="top" wrapText="1"/>
    </xf>
    <xf numFmtId="0" fontId="2" fillId="2" borderId="1" xfId="2" applyFont="1" applyFill="1" applyBorder="1" applyAlignment="1">
      <alignment horizontal="left" vertical="top" wrapText="1"/>
    </xf>
    <xf numFmtId="0" fontId="26" fillId="2" borderId="1" xfId="0" applyFont="1" applyFill="1" applyBorder="1" applyAlignment="1">
      <alignment horizontal="left" vertical="top" wrapText="1"/>
    </xf>
    <xf numFmtId="0" fontId="25" fillId="2" borderId="1" xfId="10" applyFont="1" applyFill="1" applyBorder="1" applyAlignment="1">
      <alignment vertical="top" wrapText="1"/>
    </xf>
    <xf numFmtId="164" fontId="25" fillId="2" borderId="1" xfId="11" applyFont="1" applyFill="1" applyBorder="1" applyAlignment="1">
      <alignment vertical="top"/>
    </xf>
    <xf numFmtId="0" fontId="26" fillId="2" borderId="1" xfId="0" applyFont="1" applyFill="1" applyBorder="1" applyAlignment="1">
      <alignment vertical="top" wrapText="1"/>
    </xf>
    <xf numFmtId="0" fontId="27" fillId="2" borderId="1" xfId="0" applyFont="1" applyFill="1" applyBorder="1" applyAlignment="1">
      <alignment horizontal="left" vertical="top" wrapText="1"/>
    </xf>
    <xf numFmtId="0" fontId="11" fillId="2" borderId="1" xfId="2" applyFont="1" applyFill="1" applyBorder="1" applyAlignment="1">
      <alignment horizontal="left" vertical="top"/>
    </xf>
    <xf numFmtId="9" fontId="11" fillId="2" borderId="1" xfId="2" applyNumberFormat="1" applyFont="1" applyFill="1" applyBorder="1" applyAlignment="1">
      <alignment vertical="top" wrapText="1"/>
    </xf>
    <xf numFmtId="37" fontId="5" fillId="2" borderId="1" xfId="3" applyNumberFormat="1" applyFont="1" applyFill="1" applyBorder="1" applyAlignment="1">
      <alignment horizontal="left" vertical="top" wrapText="1"/>
    </xf>
    <xf numFmtId="167" fontId="5" fillId="2" borderId="1" xfId="2" applyNumberFormat="1" applyFont="1" applyFill="1" applyBorder="1" applyAlignment="1">
      <alignment horizontal="left" vertical="top" wrapText="1"/>
    </xf>
    <xf numFmtId="164" fontId="5" fillId="2" borderId="1" xfId="3" applyFont="1" applyFill="1" applyBorder="1" applyAlignment="1">
      <alignment horizontal="left" vertical="top"/>
    </xf>
    <xf numFmtId="165" fontId="5" fillId="2" borderId="1" xfId="2" applyNumberFormat="1" applyFont="1" applyFill="1" applyBorder="1" applyAlignment="1">
      <alignment horizontal="left" vertical="top"/>
    </xf>
    <xf numFmtId="4" fontId="5" fillId="2" borderId="1" xfId="2" applyNumberFormat="1" applyFont="1" applyFill="1" applyBorder="1" applyAlignment="1">
      <alignment horizontal="left" vertical="top"/>
    </xf>
    <xf numFmtId="165" fontId="5" fillId="2" borderId="1" xfId="2" applyNumberFormat="1" applyFont="1" applyFill="1" applyBorder="1" applyAlignment="1">
      <alignment horizontal="left" vertical="top" wrapText="1"/>
    </xf>
    <xf numFmtId="3" fontId="5" fillId="2" borderId="1" xfId="3" applyNumberFormat="1" applyFont="1" applyFill="1" applyBorder="1" applyAlignment="1">
      <alignment horizontal="left" vertical="top"/>
    </xf>
    <xf numFmtId="164" fontId="37" fillId="2" borderId="1" xfId="1" applyFont="1" applyFill="1" applyBorder="1" applyAlignment="1">
      <alignment vertical="top" wrapText="1"/>
    </xf>
    <xf numFmtId="164" fontId="37" fillId="2" borderId="1" xfId="1" applyNumberFormat="1" applyFont="1" applyFill="1" applyBorder="1" applyAlignment="1">
      <alignment vertical="top" wrapText="1"/>
    </xf>
    <xf numFmtId="164" fontId="46" fillId="2" borderId="1" xfId="19" applyFont="1" applyFill="1" applyBorder="1" applyAlignment="1">
      <alignment vertical="top" wrapText="1"/>
    </xf>
    <xf numFmtId="164" fontId="47" fillId="2" borderId="1" xfId="19" applyFont="1" applyFill="1" applyBorder="1" applyAlignment="1">
      <alignment vertical="top" wrapText="1"/>
    </xf>
    <xf numFmtId="0" fontId="44" fillId="2" borderId="1" xfId="0" applyFont="1" applyFill="1" applyBorder="1" applyAlignment="1">
      <alignment horizontal="left" vertical="top" wrapText="1"/>
    </xf>
    <xf numFmtId="3" fontId="37" fillId="2" borderId="1" xfId="0" applyNumberFormat="1" applyFont="1" applyFill="1" applyBorder="1" applyAlignment="1">
      <alignment vertical="top"/>
    </xf>
    <xf numFmtId="164" fontId="37" fillId="2" borderId="1" xfId="3" applyFont="1" applyFill="1" applyBorder="1" applyAlignment="1">
      <alignment vertical="top"/>
    </xf>
    <xf numFmtId="0" fontId="40" fillId="2" borderId="1" xfId="2" applyFont="1" applyFill="1" applyBorder="1" applyAlignment="1">
      <alignment vertical="top" wrapText="1"/>
    </xf>
    <xf numFmtId="0" fontId="40" fillId="2" borderId="1" xfId="2" applyFont="1" applyFill="1" applyBorder="1" applyAlignment="1"/>
    <xf numFmtId="0" fontId="37" fillId="2" borderId="1" xfId="2" applyFont="1" applyFill="1" applyBorder="1" applyAlignment="1">
      <alignment horizontal="center" vertical="top" wrapText="1"/>
    </xf>
    <xf numFmtId="0" fontId="39" fillId="2" borderId="0" xfId="0" applyFont="1" applyFill="1" applyAlignment="1">
      <alignment wrapText="1"/>
    </xf>
    <xf numFmtId="1" fontId="41" fillId="2" borderId="1" xfId="0" applyNumberFormat="1" applyFont="1" applyFill="1" applyBorder="1" applyAlignment="1">
      <alignment horizontal="left" vertical="top" wrapText="1"/>
    </xf>
    <xf numFmtId="1" fontId="41" fillId="2" borderId="1" xfId="0" applyNumberFormat="1" applyFont="1" applyFill="1" applyBorder="1" applyAlignment="1">
      <alignment horizontal="center" vertical="top" wrapText="1"/>
    </xf>
    <xf numFmtId="164" fontId="48" fillId="2" borderId="1" xfId="3" applyFont="1" applyFill="1" applyBorder="1" applyAlignment="1">
      <alignment vertical="top"/>
    </xf>
    <xf numFmtId="14" fontId="37" fillId="2" borderId="1" xfId="3" applyNumberFormat="1" applyFont="1" applyFill="1" applyBorder="1" applyAlignment="1">
      <alignment horizontal="left" vertical="top" wrapText="1"/>
    </xf>
    <xf numFmtId="167" fontId="37" fillId="2" borderId="1" xfId="2" applyNumberFormat="1" applyFont="1" applyFill="1" applyBorder="1" applyAlignment="1">
      <alignment horizontal="left" vertical="top" wrapText="1"/>
    </xf>
    <xf numFmtId="0" fontId="42" fillId="2" borderId="1" xfId="2" applyFont="1" applyFill="1" applyBorder="1" applyAlignment="1">
      <alignment horizontal="left" vertical="top"/>
    </xf>
    <xf numFmtId="3" fontId="37" fillId="2" borderId="1" xfId="3" applyNumberFormat="1" applyFont="1" applyFill="1" applyBorder="1" applyAlignment="1">
      <alignment horizontal="center" vertical="top" wrapText="1"/>
    </xf>
    <xf numFmtId="165" fontId="37" fillId="2" borderId="1" xfId="2" applyNumberFormat="1" applyFont="1" applyFill="1" applyBorder="1" applyAlignment="1">
      <alignment horizontal="center" vertical="top" wrapText="1"/>
    </xf>
    <xf numFmtId="164" fontId="36" fillId="2" borderId="1" xfId="3" applyFont="1" applyFill="1" applyBorder="1" applyAlignment="1">
      <alignment horizontal="left" vertical="top" wrapText="1"/>
    </xf>
    <xf numFmtId="165" fontId="37" fillId="2" borderId="1" xfId="2" applyNumberFormat="1" applyFont="1" applyFill="1" applyBorder="1" applyAlignment="1">
      <alignment horizontal="left" vertical="top" wrapText="1"/>
    </xf>
    <xf numFmtId="164" fontId="46" fillId="2" borderId="1" xfId="3" applyFont="1" applyFill="1" applyBorder="1" applyAlignment="1">
      <alignment vertical="top"/>
    </xf>
    <xf numFmtId="0" fontId="19" fillId="0" borderId="0" xfId="21" applyFont="1" applyFill="1" applyBorder="1" applyAlignment="1">
      <alignment horizontal="left"/>
    </xf>
    <xf numFmtId="0" fontId="49" fillId="0" borderId="0" xfId="21"/>
    <xf numFmtId="0" fontId="22" fillId="0" borderId="0" xfId="21" applyFont="1" applyAlignment="1">
      <alignment horizontal="center"/>
    </xf>
    <xf numFmtId="0" fontId="20" fillId="0" borderId="45" xfId="21" applyFont="1" applyFill="1" applyBorder="1" applyAlignment="1">
      <alignment horizontal="centerContinuous" vertical="center" wrapText="1"/>
    </xf>
    <xf numFmtId="0" fontId="20" fillId="0" borderId="30" xfId="21" applyFont="1" applyFill="1" applyBorder="1" applyAlignment="1">
      <alignment horizontal="centerContinuous" vertical="center" wrapText="1"/>
    </xf>
    <xf numFmtId="0" fontId="20" fillId="0" borderId="14" xfId="21" applyFont="1" applyFill="1" applyBorder="1" applyAlignment="1">
      <alignment horizontal="centerContinuous" vertical="center" wrapText="1"/>
    </xf>
    <xf numFmtId="0" fontId="20" fillId="0" borderId="31" xfId="21" applyFont="1" applyFill="1" applyBorder="1" applyAlignment="1">
      <alignment horizontal="centerContinuous" vertical="center" wrapText="1"/>
    </xf>
    <xf numFmtId="0" fontId="20" fillId="0" borderId="47" xfId="21" applyFont="1" applyFill="1" applyBorder="1" applyAlignment="1">
      <alignment horizontal="center" vertical="center" wrapText="1"/>
    </xf>
    <xf numFmtId="0" fontId="20" fillId="0" borderId="48" xfId="21" applyFont="1" applyFill="1" applyBorder="1" applyAlignment="1">
      <alignment horizontal="center" vertical="center" wrapText="1"/>
    </xf>
    <xf numFmtId="0" fontId="20" fillId="0" borderId="49" xfId="21" applyFont="1" applyFill="1" applyBorder="1" applyAlignment="1">
      <alignment horizontal="center" vertical="center" wrapText="1"/>
    </xf>
    <xf numFmtId="9" fontId="20" fillId="0" borderId="47" xfId="16" applyFont="1" applyFill="1" applyBorder="1" applyAlignment="1">
      <alignment horizontal="center" vertical="center" wrapText="1"/>
    </xf>
    <xf numFmtId="9" fontId="20" fillId="0" borderId="49" xfId="16" applyFont="1" applyFill="1" applyBorder="1" applyAlignment="1">
      <alignment horizontal="center" vertical="center" wrapText="1"/>
    </xf>
    <xf numFmtId="9" fontId="20" fillId="0" borderId="48" xfId="16" applyFont="1" applyFill="1" applyBorder="1" applyAlignment="1">
      <alignment horizontal="center" vertical="center" wrapText="1"/>
    </xf>
    <xf numFmtId="0" fontId="20" fillId="0" borderId="50" xfId="21" applyFont="1" applyFill="1" applyBorder="1" applyAlignment="1">
      <alignment horizontal="center" vertical="center" wrapText="1"/>
    </xf>
    <xf numFmtId="0" fontId="20" fillId="0" borderId="51" xfId="21" applyFont="1" applyFill="1" applyBorder="1" applyAlignment="1">
      <alignment horizontal="center" vertical="center" wrapText="1"/>
    </xf>
    <xf numFmtId="0" fontId="20" fillId="0" borderId="52" xfId="21" applyFont="1" applyFill="1" applyBorder="1" applyAlignment="1">
      <alignment horizontal="left"/>
    </xf>
    <xf numFmtId="0" fontId="22" fillId="0" borderId="52" xfId="21" applyFont="1" applyFill="1" applyBorder="1" applyAlignment="1">
      <alignment horizontal="center" vertical="center"/>
    </xf>
    <xf numFmtId="0" fontId="20" fillId="9" borderId="20" xfId="21" applyFont="1" applyFill="1" applyBorder="1" applyAlignment="1" applyProtection="1">
      <alignment horizontal="center" vertical="top" wrapText="1"/>
      <protection locked="0"/>
    </xf>
    <xf numFmtId="0" fontId="20" fillId="9" borderId="19" xfId="21" applyFont="1" applyFill="1" applyBorder="1" applyAlignment="1" applyProtection="1">
      <alignment horizontal="center" vertical="top" wrapText="1"/>
      <protection locked="0"/>
    </xf>
    <xf numFmtId="0" fontId="20" fillId="9" borderId="53" xfId="21" applyFont="1" applyFill="1" applyBorder="1" applyAlignment="1" applyProtection="1">
      <alignment horizontal="center" vertical="top" wrapText="1"/>
      <protection locked="0"/>
    </xf>
    <xf numFmtId="0" fontId="20" fillId="0" borderId="52" xfId="21" applyFont="1" applyFill="1" applyBorder="1" applyAlignment="1">
      <alignment horizontal="center" vertical="top" wrapText="1"/>
    </xf>
    <xf numFmtId="0" fontId="20" fillId="0" borderId="20" xfId="21" applyFont="1" applyFill="1" applyBorder="1" applyAlignment="1">
      <alignment horizontal="center" vertical="top" wrapText="1"/>
    </xf>
    <xf numFmtId="0" fontId="20" fillId="0" borderId="53" xfId="21" applyFont="1" applyFill="1" applyBorder="1" applyAlignment="1">
      <alignment horizontal="center" vertical="top" wrapText="1"/>
    </xf>
    <xf numFmtId="0" fontId="20" fillId="0" borderId="21" xfId="21" applyFont="1" applyFill="1" applyBorder="1" applyAlignment="1">
      <alignment horizontal="center" vertical="top" wrapText="1"/>
    </xf>
    <xf numFmtId="0" fontId="21" fillId="0" borderId="46" xfId="21" applyFont="1" applyBorder="1" applyAlignment="1">
      <alignment horizontal="left"/>
    </xf>
    <xf numFmtId="0" fontId="22" fillId="0" borderId="12" xfId="21" applyFont="1" applyBorder="1" applyAlignment="1">
      <alignment horizontal="left" indent="1"/>
    </xf>
    <xf numFmtId="169" fontId="22" fillId="0" borderId="16" xfId="21" applyNumberFormat="1" applyFont="1" applyBorder="1"/>
    <xf numFmtId="169" fontId="22" fillId="0" borderId="15" xfId="21" applyNumberFormat="1" applyFont="1" applyBorder="1"/>
    <xf numFmtId="169" fontId="22" fillId="0" borderId="54" xfId="21" applyNumberFormat="1" applyFont="1" applyBorder="1"/>
    <xf numFmtId="169" fontId="22" fillId="0" borderId="46" xfId="21" applyNumberFormat="1" applyFont="1" applyBorder="1"/>
    <xf numFmtId="169" fontId="22" fillId="0" borderId="17" xfId="21" applyNumberFormat="1" applyFont="1" applyBorder="1"/>
    <xf numFmtId="0" fontId="22" fillId="0" borderId="46" xfId="21" applyFont="1" applyBorder="1" applyAlignment="1">
      <alignment horizontal="left" indent="1"/>
    </xf>
    <xf numFmtId="169" fontId="22" fillId="9" borderId="16" xfId="21" applyNumberFormat="1" applyFont="1" applyFill="1" applyBorder="1" applyProtection="1">
      <protection locked="0"/>
    </xf>
    <xf numFmtId="169" fontId="22" fillId="9" borderId="15" xfId="21" applyNumberFormat="1" applyFont="1" applyFill="1" applyBorder="1" applyProtection="1">
      <protection locked="0"/>
    </xf>
    <xf numFmtId="169" fontId="22" fillId="9" borderId="54" xfId="21" applyNumberFormat="1" applyFont="1" applyFill="1" applyBorder="1" applyProtection="1">
      <protection locked="0"/>
    </xf>
    <xf numFmtId="0" fontId="20" fillId="0" borderId="12" xfId="21" applyFont="1" applyBorder="1"/>
    <xf numFmtId="0" fontId="20" fillId="0" borderId="46" xfId="21" applyFont="1" applyBorder="1"/>
    <xf numFmtId="169" fontId="20" fillId="0" borderId="47" xfId="21" applyNumberFormat="1" applyFont="1" applyBorder="1"/>
    <xf numFmtId="169" fontId="20" fillId="0" borderId="48" xfId="21" applyNumberFormat="1" applyFont="1" applyBorder="1"/>
    <xf numFmtId="169" fontId="20" fillId="0" borderId="49" xfId="21" applyNumberFormat="1" applyFont="1" applyBorder="1"/>
    <xf numFmtId="169" fontId="20" fillId="0" borderId="50" xfId="21" applyNumberFormat="1" applyFont="1" applyBorder="1"/>
    <xf numFmtId="169" fontId="20" fillId="0" borderId="51" xfId="21" applyNumberFormat="1" applyFont="1" applyBorder="1"/>
    <xf numFmtId="0" fontId="20" fillId="0" borderId="55" xfId="21" applyFont="1" applyBorder="1"/>
    <xf numFmtId="0" fontId="20" fillId="0" borderId="32" xfId="21" applyFont="1" applyBorder="1"/>
    <xf numFmtId="169" fontId="20" fillId="0" borderId="34" xfId="21" applyNumberFormat="1" applyFont="1" applyBorder="1"/>
    <xf numFmtId="169" fontId="20" fillId="0" borderId="10" xfId="21" applyNumberFormat="1" applyFont="1" applyBorder="1"/>
    <xf numFmtId="169" fontId="20" fillId="0" borderId="56" xfId="21" applyNumberFormat="1" applyFont="1" applyBorder="1"/>
    <xf numFmtId="169" fontId="20" fillId="0" borderId="57" xfId="21" applyNumberFormat="1" applyFont="1" applyBorder="1"/>
    <xf numFmtId="169" fontId="20" fillId="0" borderId="33" xfId="21" applyNumberFormat="1" applyFont="1" applyBorder="1"/>
    <xf numFmtId="0" fontId="23" fillId="0" borderId="0" xfId="21" applyFont="1" applyBorder="1" applyAlignment="1">
      <alignment vertical="center" wrapText="1"/>
    </xf>
    <xf numFmtId="0" fontId="28" fillId="0" borderId="0" xfId="21" applyFont="1" applyBorder="1" applyAlignment="1">
      <alignment vertical="center" wrapText="1"/>
    </xf>
    <xf numFmtId="170" fontId="20" fillId="0" borderId="0" xfId="21" applyNumberFormat="1" applyFont="1" applyFill="1" applyBorder="1"/>
    <xf numFmtId="0" fontId="24" fillId="0" borderId="0" xfId="21" applyFont="1" applyBorder="1"/>
    <xf numFmtId="0" fontId="22" fillId="0" borderId="0" xfId="21" applyFont="1" applyBorder="1"/>
    <xf numFmtId="0" fontId="24" fillId="0" borderId="0" xfId="21" applyFont="1" applyAlignment="1">
      <alignment horizontal="right"/>
    </xf>
    <xf numFmtId="171" fontId="24" fillId="0" borderId="0" xfId="22" applyNumberFormat="1" applyFont="1"/>
    <xf numFmtId="0" fontId="22" fillId="0" borderId="0" xfId="21" applyFont="1" applyFill="1"/>
    <xf numFmtId="0" fontId="20" fillId="0" borderId="46" xfId="21" applyFont="1" applyFill="1" applyBorder="1" applyAlignment="1">
      <alignment horizontal="left"/>
    </xf>
    <xf numFmtId="0" fontId="21" fillId="0" borderId="22" xfId="21" applyFont="1" applyBorder="1"/>
    <xf numFmtId="0" fontId="22" fillId="0" borderId="16" xfId="21" applyNumberFormat="1" applyFont="1" applyBorder="1" applyAlignment="1">
      <alignment horizontal="center"/>
    </xf>
    <xf numFmtId="169" fontId="22" fillId="9" borderId="17" xfId="21" applyNumberFormat="1" applyFont="1" applyFill="1" applyBorder="1" applyProtection="1">
      <protection locked="0"/>
    </xf>
    <xf numFmtId="169" fontId="20" fillId="0" borderId="24" xfId="21" applyNumberFormat="1" applyFont="1" applyBorder="1"/>
    <xf numFmtId="169" fontId="20" fillId="0" borderId="23" xfId="21" applyNumberFormat="1" applyFont="1" applyBorder="1"/>
    <xf numFmtId="169" fontId="20" fillId="0" borderId="58" xfId="21" applyNumberFormat="1" applyFont="1" applyBorder="1"/>
    <xf numFmtId="169" fontId="20" fillId="0" borderId="59" xfId="21" applyNumberFormat="1" applyFont="1" applyBorder="1"/>
    <xf numFmtId="169" fontId="20" fillId="0" borderId="25" xfId="21" applyNumberFormat="1" applyFont="1" applyBorder="1"/>
    <xf numFmtId="0" fontId="22" fillId="0" borderId="12" xfId="21" applyFont="1" applyFill="1" applyBorder="1"/>
    <xf numFmtId="0" fontId="20" fillId="0" borderId="12" xfId="21" applyFont="1" applyFill="1" applyBorder="1" applyAlignment="1">
      <alignment horizontal="left"/>
    </xf>
    <xf numFmtId="0" fontId="22" fillId="0" borderId="12" xfId="21" applyFont="1" applyFill="1" applyBorder="1" applyAlignment="1">
      <alignment horizontal="left" indent="1"/>
    </xf>
    <xf numFmtId="0" fontId="22" fillId="0" borderId="12" xfId="21" applyNumberFormat="1" applyFont="1" applyFill="1" applyBorder="1" applyAlignment="1">
      <alignment horizontal="left" indent="1"/>
    </xf>
    <xf numFmtId="0" fontId="22" fillId="0" borderId="12" xfId="21" applyFont="1" applyBorder="1" applyAlignment="1"/>
    <xf numFmtId="0" fontId="21" fillId="0" borderId="12" xfId="21" applyFont="1" applyBorder="1"/>
    <xf numFmtId="170" fontId="22" fillId="0" borderId="0" xfId="21" applyNumberFormat="1" applyFont="1"/>
    <xf numFmtId="0" fontId="22" fillId="0" borderId="46" xfId="21" applyFont="1" applyFill="1" applyBorder="1"/>
    <xf numFmtId="0" fontId="20" fillId="0" borderId="12" xfId="21" applyFont="1" applyFill="1" applyBorder="1"/>
    <xf numFmtId="0" fontId="20" fillId="0" borderId="22" xfId="21" applyFont="1" applyBorder="1"/>
    <xf numFmtId="0" fontId="22" fillId="0" borderId="22" xfId="21" applyFont="1" applyFill="1" applyBorder="1"/>
    <xf numFmtId="0" fontId="22" fillId="0" borderId="22" xfId="21" applyFont="1" applyBorder="1" applyAlignment="1">
      <alignment horizontal="left" indent="1"/>
    </xf>
    <xf numFmtId="169" fontId="22" fillId="0" borderId="24" xfId="21" applyNumberFormat="1" applyFont="1" applyBorder="1"/>
    <xf numFmtId="169" fontId="22" fillId="0" borderId="23" xfId="21" applyNumberFormat="1" applyFont="1" applyBorder="1"/>
    <xf numFmtId="169" fontId="22" fillId="0" borderId="58" xfId="21" applyNumberFormat="1" applyFont="1" applyBorder="1"/>
    <xf numFmtId="169" fontId="22" fillId="0" borderId="59" xfId="21" applyNumberFormat="1" applyFont="1" applyBorder="1"/>
    <xf numFmtId="169" fontId="22" fillId="0" borderId="25" xfId="21" applyNumberFormat="1" applyFont="1" applyBorder="1"/>
    <xf numFmtId="0" fontId="20" fillId="0" borderId="18" xfId="21" applyFont="1" applyBorder="1"/>
    <xf numFmtId="0" fontId="20" fillId="0" borderId="18" xfId="21" applyFont="1" applyFill="1" applyBorder="1"/>
    <xf numFmtId="169" fontId="20" fillId="0" borderId="20" xfId="21" applyNumberFormat="1" applyFont="1" applyBorder="1"/>
    <xf numFmtId="169" fontId="20" fillId="0" borderId="19" xfId="21" applyNumberFormat="1" applyFont="1" applyBorder="1"/>
    <xf numFmtId="169" fontId="20" fillId="0" borderId="53" xfId="21" applyNumberFormat="1" applyFont="1" applyBorder="1"/>
    <xf numFmtId="169" fontId="20" fillId="0" borderId="52" xfId="21" applyNumberFormat="1" applyFont="1" applyBorder="1"/>
    <xf numFmtId="169" fontId="20" fillId="0" borderId="21" xfId="21" applyNumberFormat="1" applyFont="1" applyBorder="1"/>
    <xf numFmtId="0" fontId="22" fillId="0" borderId="9" xfId="21" applyFont="1" applyFill="1" applyBorder="1" applyAlignment="1">
      <alignment horizontal="left" indent="1"/>
    </xf>
    <xf numFmtId="0" fontId="22" fillId="0" borderId="9" xfId="21" applyFont="1" applyBorder="1" applyAlignment="1">
      <alignment horizontal="left" indent="1"/>
    </xf>
    <xf numFmtId="169" fontId="22" fillId="0" borderId="27" xfId="21" applyNumberFormat="1" applyFont="1" applyBorder="1"/>
    <xf numFmtId="169" fontId="22" fillId="0" borderId="11" xfId="21" applyNumberFormat="1" applyFont="1" applyBorder="1"/>
    <xf numFmtId="169" fontId="22" fillId="0" borderId="60" xfId="21" applyNumberFormat="1" applyFont="1" applyBorder="1"/>
    <xf numFmtId="169" fontId="22" fillId="0" borderId="26" xfId="21" applyNumberFormat="1" applyFont="1" applyBorder="1"/>
    <xf numFmtId="169" fontId="22" fillId="0" borderId="28" xfId="21" applyNumberFormat="1" applyFont="1" applyBorder="1"/>
    <xf numFmtId="0" fontId="23" fillId="0" borderId="0" xfId="21" applyFont="1" applyBorder="1" applyAlignment="1" applyProtection="1">
      <alignment horizontal="left"/>
    </xf>
    <xf numFmtId="0" fontId="24" fillId="0" borderId="0" xfId="21" applyFont="1" applyBorder="1" applyProtection="1"/>
    <xf numFmtId="170" fontId="22" fillId="0" borderId="0" xfId="21" applyNumberFormat="1" applyFont="1" applyBorder="1"/>
    <xf numFmtId="171" fontId="22" fillId="0" borderId="0" xfId="22" applyNumberFormat="1" applyFont="1"/>
    <xf numFmtId="0" fontId="20" fillId="0" borderId="61" xfId="21" applyFont="1" applyFill="1" applyBorder="1" applyAlignment="1">
      <alignment horizontal="centerContinuous" vertical="center" wrapText="1"/>
    </xf>
    <xf numFmtId="0" fontId="20" fillId="9" borderId="62" xfId="21" applyFont="1" applyFill="1" applyBorder="1" applyAlignment="1" applyProtection="1">
      <alignment horizontal="center" vertical="top" wrapText="1"/>
      <protection locked="0"/>
    </xf>
    <xf numFmtId="0" fontId="20" fillId="0" borderId="12" xfId="21" applyFont="1" applyBorder="1" applyAlignment="1">
      <alignment horizontal="left"/>
    </xf>
    <xf numFmtId="0" fontId="22" fillId="0" borderId="46" xfId="21" applyFont="1" applyBorder="1" applyAlignment="1">
      <alignment horizontal="center"/>
    </xf>
    <xf numFmtId="169" fontId="20" fillId="0" borderId="63" xfId="21" applyNumberFormat="1" applyFont="1" applyFill="1" applyBorder="1"/>
    <xf numFmtId="169" fontId="20" fillId="0" borderId="23" xfId="21" applyNumberFormat="1" applyFont="1" applyFill="1" applyBorder="1"/>
    <xf numFmtId="169" fontId="20" fillId="0" borderId="58" xfId="21" applyNumberFormat="1" applyFont="1" applyFill="1" applyBorder="1"/>
    <xf numFmtId="169" fontId="20" fillId="0" borderId="24" xfId="21" applyNumberFormat="1" applyFont="1" applyFill="1" applyBorder="1"/>
    <xf numFmtId="169" fontId="22" fillId="0" borderId="25" xfId="21" applyNumberFormat="1" applyFont="1" applyFill="1" applyBorder="1"/>
    <xf numFmtId="169" fontId="22" fillId="0" borderId="24" xfId="21" applyNumberFormat="1" applyFont="1" applyFill="1" applyBorder="1"/>
    <xf numFmtId="169" fontId="22" fillId="0" borderId="23" xfId="21" applyNumberFormat="1" applyFont="1" applyFill="1" applyBorder="1"/>
    <xf numFmtId="0" fontId="22" fillId="0" borderId="12" xfId="21" applyFont="1" applyBorder="1"/>
    <xf numFmtId="169" fontId="22" fillId="0" borderId="64" xfId="21" applyNumberFormat="1" applyFont="1" applyBorder="1"/>
    <xf numFmtId="0" fontId="21" fillId="0" borderId="46" xfId="21" applyFont="1" applyBorder="1"/>
    <xf numFmtId="169" fontId="22" fillId="0" borderId="16" xfId="21" applyNumberFormat="1" applyFont="1" applyFill="1" applyBorder="1" applyProtection="1">
      <protection locked="0"/>
    </xf>
    <xf numFmtId="169" fontId="22" fillId="0" borderId="15" xfId="21" applyNumberFormat="1" applyFont="1" applyFill="1" applyBorder="1" applyProtection="1">
      <protection locked="0"/>
    </xf>
    <xf numFmtId="169" fontId="22" fillId="0" borderId="54" xfId="21" applyNumberFormat="1" applyFont="1" applyFill="1" applyBorder="1" applyProtection="1">
      <protection locked="0"/>
    </xf>
    <xf numFmtId="169" fontId="22" fillId="0" borderId="54" xfId="21" applyNumberFormat="1" applyFont="1" applyFill="1" applyBorder="1"/>
    <xf numFmtId="0" fontId="20" fillId="0" borderId="52" xfId="21" applyFont="1" applyBorder="1"/>
    <xf numFmtId="0" fontId="20" fillId="0" borderId="32" xfId="21" applyFont="1" applyBorder="1" applyAlignment="1">
      <alignment vertical="center" wrapText="1"/>
    </xf>
    <xf numFmtId="0" fontId="20" fillId="0" borderId="32" xfId="21" applyFont="1" applyBorder="1" applyAlignment="1">
      <alignment horizontal="left" indent="1"/>
    </xf>
    <xf numFmtId="0" fontId="23" fillId="0" borderId="0" xfId="21" applyFont="1" applyFill="1" applyBorder="1" applyAlignment="1">
      <alignment vertical="center" wrapText="1"/>
    </xf>
    <xf numFmtId="0" fontId="28" fillId="0" borderId="0" xfId="21" applyFont="1" applyFill="1" applyBorder="1" applyAlignment="1">
      <alignment vertical="center" wrapText="1"/>
    </xf>
    <xf numFmtId="0" fontId="22" fillId="0" borderId="0" xfId="21" applyFont="1" applyFill="1" applyBorder="1"/>
    <xf numFmtId="169" fontId="22" fillId="0" borderId="0" xfId="21" applyNumberFormat="1" applyFont="1" applyFill="1" applyBorder="1"/>
    <xf numFmtId="0" fontId="37" fillId="8" borderId="1" xfId="0" applyFont="1" applyFill="1" applyBorder="1" applyAlignment="1">
      <alignment vertical="top" wrapText="1"/>
    </xf>
    <xf numFmtId="0" fontId="37" fillId="8" borderId="1" xfId="2" applyFont="1" applyFill="1" applyBorder="1" applyAlignment="1">
      <alignment vertical="top" wrapText="1"/>
    </xf>
    <xf numFmtId="0" fontId="2" fillId="5" borderId="0" xfId="2" applyFont="1" applyFill="1" applyBorder="1"/>
    <xf numFmtId="0" fontId="2" fillId="5" borderId="0" xfId="2" applyFont="1" applyFill="1"/>
    <xf numFmtId="0" fontId="36" fillId="2" borderId="1" xfId="0" applyFont="1" applyFill="1" applyBorder="1" applyAlignment="1">
      <alignment vertical="top" wrapText="1"/>
    </xf>
    <xf numFmtId="0" fontId="66" fillId="0" borderId="0" xfId="0" applyFont="1"/>
    <xf numFmtId="164" fontId="37" fillId="0" borderId="1" xfId="11" applyFont="1" applyFill="1" applyBorder="1" applyAlignment="1">
      <alignment vertical="top" wrapText="1"/>
    </xf>
    <xf numFmtId="0" fontId="37" fillId="0" borderId="1" xfId="0" applyFont="1" applyFill="1" applyBorder="1" applyAlignment="1">
      <alignment vertical="top" wrapText="1"/>
    </xf>
    <xf numFmtId="0" fontId="37" fillId="0" borderId="1" xfId="10" applyFont="1" applyFill="1" applyBorder="1" applyAlignment="1">
      <alignment vertical="top" wrapText="1"/>
    </xf>
    <xf numFmtId="0" fontId="36" fillId="3" borderId="1" xfId="2" applyFont="1" applyFill="1" applyBorder="1" applyAlignment="1">
      <alignment horizontal="left" vertical="top" wrapText="1"/>
    </xf>
    <xf numFmtId="0" fontId="37" fillId="0" borderId="1" xfId="2" applyFont="1" applyFill="1" applyBorder="1" applyAlignment="1">
      <alignment horizontal="left" vertical="top" wrapText="1"/>
    </xf>
    <xf numFmtId="164" fontId="37" fillId="0" borderId="1" xfId="3" applyFont="1" applyFill="1" applyBorder="1" applyAlignment="1">
      <alignment horizontal="left" vertical="top" wrapText="1"/>
    </xf>
    <xf numFmtId="3" fontId="37" fillId="0" borderId="1" xfId="3" applyNumberFormat="1" applyFont="1" applyFill="1" applyBorder="1" applyAlignment="1">
      <alignment horizontal="left" vertical="top" wrapText="1"/>
    </xf>
    <xf numFmtId="9" fontId="37" fillId="0" borderId="1" xfId="3" applyNumberFormat="1" applyFont="1" applyFill="1" applyBorder="1" applyAlignment="1">
      <alignment horizontal="left" vertical="top" wrapText="1"/>
    </xf>
    <xf numFmtId="165" fontId="37" fillId="0" borderId="1"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2" fillId="0" borderId="1" xfId="2" applyFont="1" applyFill="1" applyBorder="1" applyAlignment="1">
      <alignment horizontal="left" vertical="top"/>
    </xf>
    <xf numFmtId="0" fontId="5" fillId="0" borderId="1" xfId="2" applyFont="1" applyFill="1" applyBorder="1" applyAlignment="1">
      <alignment horizontal="left" vertical="top" wrapText="1"/>
    </xf>
    <xf numFmtId="1" fontId="37" fillId="0" borderId="1" xfId="2" applyNumberFormat="1" applyFont="1" applyFill="1" applyBorder="1" applyAlignment="1">
      <alignment horizontal="left" vertical="top" wrapText="1"/>
    </xf>
    <xf numFmtId="0" fontId="38" fillId="0" borderId="0" xfId="0" applyFont="1" applyFill="1"/>
    <xf numFmtId="0" fontId="36" fillId="3" borderId="1" xfId="0" applyFont="1" applyFill="1" applyBorder="1" applyAlignment="1">
      <alignment vertical="top" wrapText="1"/>
    </xf>
    <xf numFmtId="0" fontId="36" fillId="3" borderId="1" xfId="2" applyFont="1" applyFill="1" applyBorder="1" applyAlignment="1">
      <alignment vertical="top" wrapText="1"/>
    </xf>
    <xf numFmtId="0" fontId="36" fillId="2" borderId="2" xfId="2" applyFont="1" applyFill="1" applyBorder="1" applyAlignment="1">
      <alignment vertical="top" wrapText="1"/>
    </xf>
    <xf numFmtId="0" fontId="36" fillId="2" borderId="2" xfId="0" applyFont="1" applyFill="1" applyBorder="1" applyAlignment="1">
      <alignment vertical="top"/>
    </xf>
    <xf numFmtId="0" fontId="36" fillId="2" borderId="2" xfId="7" applyFont="1" applyFill="1" applyBorder="1" applyAlignment="1">
      <alignment vertical="top"/>
    </xf>
    <xf numFmtId="0" fontId="39" fillId="2" borderId="2" xfId="0" applyFont="1" applyFill="1" applyBorder="1" applyAlignment="1">
      <alignment vertical="top" wrapText="1"/>
    </xf>
    <xf numFmtId="0" fontId="36" fillId="2" borderId="1" xfId="0" applyFont="1" applyFill="1" applyBorder="1" applyAlignment="1">
      <alignment vertical="top" wrapText="1"/>
    </xf>
    <xf numFmtId="164" fontId="37" fillId="0" borderId="1" xfId="3" applyFont="1" applyFill="1" applyBorder="1" applyAlignment="1">
      <alignment vertical="top" wrapText="1"/>
    </xf>
    <xf numFmtId="0" fontId="37" fillId="7" borderId="1" xfId="0" applyFont="1" applyFill="1" applyBorder="1" applyAlignment="1">
      <alignment vertical="top" wrapText="1"/>
    </xf>
    <xf numFmtId="164" fontId="37" fillId="7" borderId="1" xfId="3" applyFont="1" applyFill="1" applyBorder="1" applyAlignment="1">
      <alignment horizontal="left" vertical="top" wrapText="1"/>
    </xf>
    <xf numFmtId="0" fontId="36" fillId="2" borderId="1" xfId="0" applyFont="1" applyFill="1" applyBorder="1" applyAlignment="1">
      <alignment vertical="top" wrapText="1"/>
    </xf>
    <xf numFmtId="0" fontId="36" fillId="7" borderId="1" xfId="0" applyFont="1" applyFill="1" applyBorder="1" applyAlignment="1">
      <alignment vertical="top" wrapText="1"/>
    </xf>
    <xf numFmtId="0" fontId="37" fillId="7" borderId="1" xfId="0" applyFont="1" applyFill="1" applyBorder="1" applyAlignment="1">
      <alignment vertical="top"/>
    </xf>
    <xf numFmtId="0" fontId="36" fillId="7" borderId="2" xfId="0" applyFont="1" applyFill="1" applyBorder="1" applyAlignment="1">
      <alignment vertical="top"/>
    </xf>
    <xf numFmtId="0" fontId="37" fillId="0" borderId="1" xfId="2" applyFont="1" applyFill="1" applyBorder="1" applyAlignment="1">
      <alignment vertical="top" wrapText="1"/>
    </xf>
    <xf numFmtId="0" fontId="37" fillId="0" borderId="1" xfId="0" applyFont="1" applyFill="1" applyBorder="1" applyAlignment="1">
      <alignment vertical="top"/>
    </xf>
    <xf numFmtId="0" fontId="36" fillId="0" borderId="1" xfId="0" applyFont="1" applyFill="1" applyBorder="1" applyAlignment="1">
      <alignment vertical="top" wrapText="1"/>
    </xf>
    <xf numFmtId="0" fontId="36" fillId="0" borderId="2" xfId="0" applyFont="1" applyFill="1" applyBorder="1" applyAlignment="1">
      <alignment vertical="top"/>
    </xf>
    <xf numFmtId="164" fontId="37" fillId="0" borderId="1" xfId="1" applyNumberFormat="1" applyFont="1" applyFill="1" applyBorder="1" applyAlignment="1">
      <alignment vertical="top" wrapText="1"/>
    </xf>
    <xf numFmtId="168" fontId="37" fillId="0" borderId="1" xfId="1" applyNumberFormat="1" applyFont="1" applyFill="1" applyBorder="1" applyAlignment="1">
      <alignment vertical="top" wrapText="1"/>
    </xf>
    <xf numFmtId="164" fontId="37" fillId="0" borderId="1" xfId="11" applyFont="1" applyFill="1" applyBorder="1" applyAlignment="1">
      <alignment vertical="top"/>
    </xf>
    <xf numFmtId="4" fontId="37" fillId="0" borderId="1" xfId="0" applyNumberFormat="1" applyFont="1" applyFill="1" applyBorder="1" applyAlignment="1">
      <alignment vertical="top" wrapText="1"/>
    </xf>
    <xf numFmtId="164" fontId="46" fillId="0" borderId="1" xfId="19" applyFont="1" applyFill="1" applyBorder="1" applyAlignment="1">
      <alignment vertical="top" wrapText="1"/>
    </xf>
    <xf numFmtId="4" fontId="37" fillId="0" borderId="1" xfId="0" applyNumberFormat="1" applyFont="1" applyFill="1" applyBorder="1" applyAlignment="1">
      <alignment vertical="top"/>
    </xf>
    <xf numFmtId="0" fontId="37" fillId="0" borderId="1" xfId="12" applyFont="1" applyFill="1" applyBorder="1" applyAlignment="1">
      <alignment vertical="top" wrapText="1"/>
    </xf>
    <xf numFmtId="9" fontId="4" fillId="2" borderId="1" xfId="0" applyNumberFormat="1" applyFont="1" applyFill="1" applyBorder="1" applyAlignment="1">
      <alignment horizontal="left" vertical="top" wrapText="1"/>
    </xf>
    <xf numFmtId="10" fontId="4" fillId="2" borderId="1" xfId="0" applyNumberFormat="1" applyFont="1" applyFill="1" applyBorder="1" applyAlignment="1">
      <alignment horizontal="left" vertical="top" wrapText="1"/>
    </xf>
    <xf numFmtId="0" fontId="6" fillId="2" borderId="2" xfId="2" applyFont="1" applyFill="1" applyBorder="1" applyAlignment="1">
      <alignment horizontal="left" vertical="top" wrapText="1"/>
    </xf>
    <xf numFmtId="0" fontId="9"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27" fillId="2" borderId="2" xfId="0" applyFont="1" applyFill="1" applyBorder="1" applyAlignment="1">
      <alignment horizontal="left" vertical="top" wrapText="1"/>
    </xf>
    <xf numFmtId="0" fontId="10" fillId="2" borderId="2" xfId="2" applyFont="1" applyFill="1" applyBorder="1" applyAlignment="1">
      <alignment horizontal="center" vertical="center" wrapText="1"/>
    </xf>
    <xf numFmtId="0" fontId="10" fillId="2" borderId="2" xfId="2" applyFont="1" applyFill="1" applyBorder="1" applyAlignment="1">
      <alignment vertical="top" wrapText="1"/>
    </xf>
    <xf numFmtId="0" fontId="8" fillId="2" borderId="2" xfId="0" applyFont="1" applyFill="1" applyBorder="1" applyAlignment="1">
      <alignment vertical="top" wrapText="1"/>
    </xf>
    <xf numFmtId="0" fontId="6" fillId="2" borderId="2" xfId="2" applyFont="1" applyFill="1" applyBorder="1" applyAlignment="1">
      <alignment vertical="top" wrapText="1"/>
    </xf>
    <xf numFmtId="0" fontId="10" fillId="2" borderId="1" xfId="2" applyFont="1" applyFill="1" applyBorder="1" applyAlignment="1">
      <alignment vertical="center" wrapText="1"/>
    </xf>
    <xf numFmtId="0" fontId="36" fillId="0" borderId="1" xfId="0" applyFont="1" applyBorder="1" applyAlignment="1">
      <alignment vertical="top" wrapText="1"/>
    </xf>
    <xf numFmtId="0" fontId="4" fillId="0" borderId="1" xfId="0" applyFont="1" applyFill="1" applyBorder="1" applyAlignment="1">
      <alignment horizontal="left" vertical="top" wrapText="1"/>
    </xf>
    <xf numFmtId="0" fontId="67" fillId="2" borderId="1" xfId="0" applyFont="1" applyFill="1" applyBorder="1" applyAlignment="1">
      <alignment vertical="top" wrapText="1"/>
    </xf>
    <xf numFmtId="0" fontId="67" fillId="0" borderId="1" xfId="0" applyFont="1" applyFill="1" applyBorder="1" applyAlignment="1">
      <alignment vertical="top" wrapText="1"/>
    </xf>
    <xf numFmtId="0" fontId="67" fillId="2" borderId="1" xfId="2" applyFont="1" applyFill="1" applyBorder="1" applyAlignment="1">
      <alignment vertical="top" wrapText="1"/>
    </xf>
    <xf numFmtId="0" fontId="67" fillId="0" borderId="1" xfId="2" applyFont="1" applyFill="1" applyBorder="1" applyAlignment="1">
      <alignment vertical="top" wrapText="1"/>
    </xf>
    <xf numFmtId="164" fontId="67" fillId="2" borderId="1" xfId="1" applyFont="1" applyFill="1" applyBorder="1" applyAlignment="1">
      <alignment horizontal="left" vertical="top" wrapText="1"/>
    </xf>
    <xf numFmtId="0" fontId="67" fillId="2" borderId="1" xfId="2" applyFont="1" applyFill="1" applyBorder="1" applyAlignment="1">
      <alignment horizontal="left" vertical="top" wrapText="1"/>
    </xf>
    <xf numFmtId="0" fontId="67" fillId="2" borderId="1" xfId="0" applyFont="1" applyFill="1" applyBorder="1" applyAlignment="1">
      <alignment horizontal="left" vertical="top" wrapText="1"/>
    </xf>
    <xf numFmtId="0" fontId="14" fillId="2" borderId="1" xfId="2" applyFont="1" applyFill="1" applyBorder="1"/>
    <xf numFmtId="0" fontId="6" fillId="2" borderId="1" xfId="2" applyFont="1" applyFill="1" applyBorder="1" applyAlignment="1"/>
    <xf numFmtId="0" fontId="6" fillId="2" borderId="1" xfId="2" applyFont="1" applyFill="1" applyBorder="1" applyAlignment="1">
      <alignment horizontal="left" vertical="top"/>
    </xf>
    <xf numFmtId="0" fontId="6" fillId="2" borderId="1" xfId="2" applyFont="1" applyFill="1" applyBorder="1"/>
    <xf numFmtId="0" fontId="6" fillId="0" borderId="1" xfId="2" applyFont="1" applyFill="1" applyBorder="1"/>
    <xf numFmtId="0" fontId="6" fillId="2" borderId="1" xfId="2" applyFont="1" applyFill="1" applyBorder="1" applyAlignment="1">
      <alignment vertical="center" wrapText="1"/>
    </xf>
    <xf numFmtId="0" fontId="14" fillId="0" borderId="1" xfId="2" applyFont="1" applyBorder="1"/>
    <xf numFmtId="0" fontId="5" fillId="2" borderId="1" xfId="2" applyFont="1" applyFill="1" applyBorder="1" applyAlignment="1">
      <alignment vertical="top"/>
    </xf>
    <xf numFmtId="0" fontId="2" fillId="0" borderId="0" xfId="2" applyFont="1" applyAlignment="1">
      <alignment horizontal="left" vertical="top"/>
    </xf>
    <xf numFmtId="0" fontId="68" fillId="2" borderId="1" xfId="2" applyFont="1" applyFill="1" applyBorder="1" applyAlignment="1">
      <alignment horizontal="left" vertical="top" wrapText="1"/>
    </xf>
    <xf numFmtId="164" fontId="67" fillId="0" borderId="1" xfId="1" applyFont="1" applyFill="1" applyBorder="1" applyAlignment="1">
      <alignment horizontal="left" vertical="top" wrapText="1"/>
    </xf>
    <xf numFmtId="164" fontId="37" fillId="0" borderId="1" xfId="1" applyFont="1" applyFill="1" applyBorder="1" applyAlignment="1">
      <alignment horizontal="right" vertical="top"/>
    </xf>
    <xf numFmtId="0" fontId="36" fillId="0" borderId="2" xfId="2" applyFont="1" applyFill="1" applyBorder="1" applyAlignment="1">
      <alignment horizontal="left" vertical="top" wrapText="1"/>
    </xf>
    <xf numFmtId="0" fontId="39" fillId="0" borderId="1" xfId="0" applyFont="1" applyFill="1" applyBorder="1" applyAlignment="1">
      <alignment vertical="top"/>
    </xf>
    <xf numFmtId="0" fontId="67" fillId="7" borderId="1" xfId="0" applyFont="1" applyFill="1" applyBorder="1" applyAlignment="1">
      <alignment vertical="top" wrapText="1"/>
    </xf>
    <xf numFmtId="0" fontId="37" fillId="7" borderId="1" xfId="0" applyFont="1" applyFill="1" applyBorder="1" applyAlignment="1">
      <alignment horizontal="left" vertical="top" wrapText="1"/>
    </xf>
    <xf numFmtId="4" fontId="37" fillId="7" borderId="1" xfId="0" applyNumberFormat="1" applyFont="1" applyFill="1" applyBorder="1" applyAlignment="1">
      <alignment vertical="top"/>
    </xf>
    <xf numFmtId="164" fontId="37" fillId="7" borderId="1" xfId="11" applyFont="1" applyFill="1" applyBorder="1" applyAlignment="1">
      <alignment vertical="top"/>
    </xf>
    <xf numFmtId="164" fontId="46" fillId="7" borderId="1" xfId="19" applyFont="1" applyFill="1" applyBorder="1" applyAlignment="1">
      <alignment vertical="top" wrapText="1"/>
    </xf>
    <xf numFmtId="0" fontId="25" fillId="7"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1" xfId="0" applyFont="1" applyFill="1" applyBorder="1" applyAlignment="1">
      <alignment horizontal="left" vertical="top"/>
    </xf>
    <xf numFmtId="3" fontId="4" fillId="7" borderId="1" xfId="0" applyNumberFormat="1" applyFont="1" applyFill="1" applyBorder="1" applyAlignment="1">
      <alignment horizontal="left" vertical="top"/>
    </xf>
    <xf numFmtId="164" fontId="5" fillId="7" borderId="1" xfId="3" applyFont="1" applyFill="1" applyBorder="1" applyAlignment="1">
      <alignment horizontal="left" vertical="top" wrapText="1"/>
    </xf>
    <xf numFmtId="0" fontId="9" fillId="7" borderId="2" xfId="0" applyFont="1" applyFill="1" applyBorder="1" applyAlignment="1">
      <alignment horizontal="left" vertical="top" wrapText="1"/>
    </xf>
    <xf numFmtId="0" fontId="6" fillId="7" borderId="1" xfId="2" applyFont="1" applyFill="1" applyBorder="1"/>
    <xf numFmtId="0" fontId="2" fillId="7" borderId="0" xfId="2" applyFont="1" applyFill="1" applyBorder="1"/>
    <xf numFmtId="0" fontId="2" fillId="7" borderId="0" xfId="2" applyFont="1" applyFill="1"/>
    <xf numFmtId="0" fontId="69" fillId="0" borderId="0" xfId="0" applyFont="1"/>
    <xf numFmtId="0" fontId="29"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35" xfId="0" applyFill="1"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0" fillId="2" borderId="0" xfId="0" applyFill="1" applyBorder="1" applyAlignment="1">
      <alignment horizontal="center"/>
    </xf>
    <xf numFmtId="0" fontId="0" fillId="2" borderId="39" xfId="0"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29" xfId="0" applyFont="1" applyFill="1" applyBorder="1" applyAlignment="1">
      <alignment horizontal="center" vertical="center"/>
    </xf>
    <xf numFmtId="0" fontId="34" fillId="0" borderId="2" xfId="0" applyFont="1" applyBorder="1" applyAlignment="1">
      <alignment horizontal="left" vertical="top" wrapText="1"/>
    </xf>
    <xf numFmtId="0" fontId="34" fillId="0" borderId="4" xfId="0" applyFont="1" applyBorder="1" applyAlignment="1">
      <alignment horizontal="left" vertical="top"/>
    </xf>
    <xf numFmtId="0" fontId="34" fillId="0" borderId="29" xfId="0" applyFont="1" applyBorder="1" applyAlignment="1">
      <alignment horizontal="left" vertical="top"/>
    </xf>
    <xf numFmtId="0" fontId="0" fillId="2" borderId="0" xfId="0" applyFill="1" applyAlignment="1">
      <alignment horizontal="center"/>
    </xf>
    <xf numFmtId="0" fontId="8" fillId="2" borderId="1" xfId="0" applyFont="1" applyFill="1" applyBorder="1" applyAlignment="1">
      <alignment horizontal="center" vertical="center" wrapText="1"/>
    </xf>
    <xf numFmtId="0" fontId="14"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 xfId="0" applyFont="1" applyFill="1" applyBorder="1" applyAlignment="1">
      <alignment vertical="top" wrapText="1"/>
    </xf>
    <xf numFmtId="0" fontId="36" fillId="2" borderId="1" xfId="2" applyFont="1" applyFill="1" applyBorder="1" applyAlignment="1">
      <alignment horizontal="center" vertical="top" wrapText="1"/>
    </xf>
    <xf numFmtId="0" fontId="20" fillId="0" borderId="13" xfId="21" applyFont="1" applyFill="1" applyBorder="1" applyAlignment="1">
      <alignment horizontal="center" vertical="center"/>
    </xf>
    <xf numFmtId="0" fontId="20" fillId="0" borderId="12" xfId="21" applyFont="1" applyFill="1" applyBorder="1" applyAlignment="1">
      <alignment horizontal="center" vertical="center"/>
    </xf>
    <xf numFmtId="0" fontId="20" fillId="0" borderId="5" xfId="21" applyFont="1" applyFill="1" applyBorder="1" applyAlignment="1">
      <alignment horizontal="center" vertical="center"/>
    </xf>
    <xf numFmtId="0" fontId="20" fillId="0" borderId="46" xfId="21" applyFont="1" applyFill="1" applyBorder="1" applyAlignment="1">
      <alignment horizontal="center" vertical="center"/>
    </xf>
    <xf numFmtId="0" fontId="20" fillId="0" borderId="6" xfId="21" applyFont="1" applyFill="1" applyBorder="1" applyAlignment="1">
      <alignment horizontal="center" vertical="center" wrapText="1"/>
    </xf>
    <xf numFmtId="0" fontId="20" fillId="0" borderId="7" xfId="21" applyFont="1" applyFill="1" applyBorder="1" applyAlignment="1">
      <alignment horizontal="center" vertical="center" wrapText="1"/>
    </xf>
    <xf numFmtId="0" fontId="20" fillId="0" borderId="44" xfId="21" applyFont="1" applyFill="1" applyBorder="1" applyAlignment="1">
      <alignment horizontal="center" vertical="center" wrapText="1"/>
    </xf>
    <xf numFmtId="0" fontId="20" fillId="0" borderId="8" xfId="21" applyFont="1" applyFill="1" applyBorder="1" applyAlignment="1">
      <alignment horizontal="center" vertical="center" wrapText="1"/>
    </xf>
  </cellXfs>
  <cellStyles count="64">
    <cellStyle name="20% - Accent1 2" xfId="23"/>
    <cellStyle name="20% - Accent2 2" xfId="24"/>
    <cellStyle name="20% - Accent3 2" xfId="25"/>
    <cellStyle name="20% - Accent4 2" xfId="26"/>
    <cellStyle name="20% - Accent5 2" xfId="27"/>
    <cellStyle name="20% - Accent6 2" xfId="28"/>
    <cellStyle name="40% - Accent1 2" xfId="29"/>
    <cellStyle name="40% - Accent2 2" xfId="30"/>
    <cellStyle name="40% - Accent3 2" xfId="31"/>
    <cellStyle name="40% - Accent4 2" xfId="32"/>
    <cellStyle name="40% - Accent5 2" xfId="33"/>
    <cellStyle name="40% - Accent6 2" xfId="34"/>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Bad 2" xfId="47"/>
    <cellStyle name="Calculation 2" xfId="48"/>
    <cellStyle name="Check Cell 2" xfId="49"/>
    <cellStyle name="Comma" xfId="1" builtinId="3"/>
    <cellStyle name="Comma 2" xfId="3"/>
    <cellStyle name="Comma 2 2" xfId="13"/>
    <cellStyle name="Comma 2 3" xfId="20"/>
    <cellStyle name="Comma 3" xfId="5"/>
    <cellStyle name="Comma 4" xfId="6"/>
    <cellStyle name="Comma 5" xfId="11"/>
    <cellStyle name="Comma 6" xfId="19"/>
    <cellStyle name="Comma_B Schedule Municipal Adjustments Budget - 23 March 2009 cb" xfId="22"/>
    <cellStyle name="Excel Built-in Comma" xfId="4"/>
    <cellStyle name="Explanatory Text 2" xfId="50"/>
    <cellStyle name="Good 2" xfId="51"/>
    <cellStyle name="Heading 1 2" xfId="52"/>
    <cellStyle name="Heading 2 2" xfId="53"/>
    <cellStyle name="Heading 3 2" xfId="54"/>
    <cellStyle name="Heading 4 2" xfId="55"/>
    <cellStyle name="Input 2" xfId="56"/>
    <cellStyle name="Linked Cell 2" xfId="57"/>
    <cellStyle name="Neutral 2" xfId="58"/>
    <cellStyle name="Normal" xfId="0" builtinId="0"/>
    <cellStyle name="Normal 10" xfId="2"/>
    <cellStyle name="Normal 2" xfId="7"/>
    <cellStyle name="Normal 2 2" xfId="10"/>
    <cellStyle name="Normal 2 3" xfId="21"/>
    <cellStyle name="Normal 3" xfId="12"/>
    <cellStyle name="Normal 4" xfId="14"/>
    <cellStyle name="Normal 4 2" xfId="15"/>
    <cellStyle name="Normal 5" xfId="18"/>
    <cellStyle name="Note 2" xfId="59"/>
    <cellStyle name="Output 2" xfId="60"/>
    <cellStyle name="Percent 10 2" xfId="16"/>
    <cellStyle name="Percent 10 2 2" xfId="17"/>
    <cellStyle name="Percent 2" xfId="8"/>
    <cellStyle name="Title 2" xfId="61"/>
    <cellStyle name="Total 2" xfId="62"/>
    <cellStyle name="Warning Text 2" xfId="63"/>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endParaRPr lang="en-GB" sz="2800" b="1" i="0" baseline="0">
              <a:solidFill>
                <a:srgbClr val="FF0000"/>
              </a:solidFill>
              <a:latin typeface="+mj-lt"/>
              <a:cs typeface="Arial" pitchFamily="34" charset="0"/>
            </a:endParaRPr>
          </a:p>
          <a:p>
            <a:pPr algn="ctr">
              <a:lnSpc>
                <a:spcPts val="2500"/>
              </a:lnSpc>
              <a:defRPr/>
            </a:pPr>
            <a:r>
              <a:rPr lang="en-GB" sz="2800" b="1" i="0" baseline="0">
                <a:solidFill>
                  <a:srgbClr val="FF0000"/>
                </a:solidFill>
                <a:latin typeface="+mj-lt"/>
                <a:cs typeface="Arial" pitchFamily="34" charset="0"/>
              </a:rPr>
              <a:t>ADJUSTED 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(HIGHER/ORGANISATIONAL LEVEL)</a:t>
            </a:r>
          </a:p>
          <a:p>
            <a:pPr algn="ctr">
              <a:lnSpc>
                <a:spcPts val="2500"/>
              </a:lnSpc>
              <a:defRPr/>
            </a:pPr>
            <a:endParaRPr lang="en-GB" sz="2400" b="1" i="1"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238126</xdr:colOff>
      <xdr:row>7</xdr:row>
      <xdr:rowOff>155575</xdr:rowOff>
    </xdr:from>
    <xdr:to>
      <xdr:col>9</xdr:col>
      <xdr:colOff>142876</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4376" y="1489075"/>
          <a:ext cx="231775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P38" sqref="P38"/>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topLeftCell="A4" zoomScaleNormal="100" zoomScaleSheetLayoutView="100" workbookViewId="0">
      <selection activeCell="A8" sqref="A8"/>
    </sheetView>
  </sheetViews>
  <sheetFormatPr defaultRowHeight="15" x14ac:dyDescent="0.25"/>
  <cols>
    <col min="1" max="1" width="75.85546875" customWidth="1"/>
  </cols>
  <sheetData>
    <row r="1" spans="1:1" ht="36.75" customHeight="1" thickTop="1" thickBot="1" x14ac:dyDescent="0.3">
      <c r="A1" s="47" t="s">
        <v>748</v>
      </c>
    </row>
    <row r="2" spans="1:1" ht="21.75" customHeight="1" thickTop="1" thickBot="1" x14ac:dyDescent="0.3">
      <c r="A2" s="48" t="s">
        <v>749</v>
      </c>
    </row>
    <row r="3" spans="1:1" ht="23.25" customHeight="1" thickTop="1" thickBot="1" x14ac:dyDescent="0.3">
      <c r="A3" s="48" t="s">
        <v>750</v>
      </c>
    </row>
    <row r="4" spans="1:1" ht="23.25" customHeight="1" thickTop="1" thickBot="1" x14ac:dyDescent="0.3">
      <c r="A4" s="48" t="s">
        <v>751</v>
      </c>
    </row>
    <row r="5" spans="1:1" ht="23.25" customHeight="1" thickTop="1" thickBot="1" x14ac:dyDescent="0.3">
      <c r="A5" s="48" t="s">
        <v>768</v>
      </c>
    </row>
    <row r="6" spans="1:1" ht="23.25" customHeight="1" thickTop="1" thickBot="1" x14ac:dyDescent="0.3">
      <c r="A6" s="48" t="s">
        <v>775</v>
      </c>
    </row>
    <row r="7" spans="1:1" ht="24" customHeight="1" thickTop="1" thickBot="1" x14ac:dyDescent="0.3">
      <c r="A7" s="48" t="s">
        <v>776</v>
      </c>
    </row>
    <row r="8" spans="1:1" ht="24" customHeight="1" thickTop="1" thickBot="1" x14ac:dyDescent="0.3">
      <c r="A8" s="48" t="s">
        <v>1184</v>
      </c>
    </row>
    <row r="9" spans="1:1" ht="21" customHeight="1" thickTop="1" thickBot="1" x14ac:dyDescent="0.3">
      <c r="A9" s="48" t="s">
        <v>777</v>
      </c>
    </row>
    <row r="10" spans="1:1" ht="23.25" customHeight="1" thickTop="1" thickBot="1" x14ac:dyDescent="0.3">
      <c r="A10" s="48" t="s">
        <v>778</v>
      </c>
    </row>
    <row r="11" spans="1:1" ht="26.25" customHeight="1" thickTop="1" thickBot="1" x14ac:dyDescent="0.3">
      <c r="A11" s="48" t="s">
        <v>779</v>
      </c>
    </row>
    <row r="12" spans="1:1" ht="22.5" customHeight="1" thickTop="1" thickBot="1" x14ac:dyDescent="0.3">
      <c r="A12" s="48" t="s">
        <v>780</v>
      </c>
    </row>
    <row r="13" spans="1:1" ht="23.25" customHeight="1" thickTop="1" thickBot="1" x14ac:dyDescent="0.3">
      <c r="A13" s="48" t="s">
        <v>781</v>
      </c>
    </row>
    <row r="14" spans="1:1" ht="23.25" customHeight="1" thickTop="1" thickBot="1" x14ac:dyDescent="0.3">
      <c r="A14" s="48" t="s">
        <v>782</v>
      </c>
    </row>
    <row r="15" spans="1:1" ht="23.25" customHeight="1" thickTop="1" thickBot="1" x14ac:dyDescent="0.3">
      <c r="A15" s="48" t="s">
        <v>783</v>
      </c>
    </row>
    <row r="16" spans="1:1" ht="24" customHeight="1" thickTop="1" thickBot="1" x14ac:dyDescent="0.3">
      <c r="A16" s="48" t="s">
        <v>784</v>
      </c>
    </row>
    <row r="17" spans="1:1" ht="22.5" thickTop="1" thickBot="1" x14ac:dyDescent="0.3">
      <c r="A17" s="48" t="s">
        <v>752</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A2" sqref="A2"/>
    </sheetView>
  </sheetViews>
  <sheetFormatPr defaultRowHeight="15" x14ac:dyDescent="0.25"/>
  <cols>
    <col min="1" max="1" width="157.140625" customWidth="1"/>
  </cols>
  <sheetData>
    <row r="1" spans="1:4" ht="48" customHeight="1" thickTop="1" thickBot="1" x14ac:dyDescent="0.3">
      <c r="A1" s="49" t="s">
        <v>753</v>
      </c>
    </row>
    <row r="2" spans="1:4" ht="177" customHeight="1" thickTop="1" thickBot="1" x14ac:dyDescent="0.3">
      <c r="A2" s="44" t="s">
        <v>1033</v>
      </c>
      <c r="B2" s="50"/>
      <c r="C2" s="50"/>
      <c r="D2" s="50"/>
    </row>
    <row r="3" spans="1:4" ht="28.5" customHeight="1" thickTop="1" thickBot="1" x14ac:dyDescent="0.3">
      <c r="A3" s="44" t="s">
        <v>754</v>
      </c>
    </row>
    <row r="4" spans="1:4" ht="23.25" customHeight="1" thickTop="1" thickBot="1" x14ac:dyDescent="0.3">
      <c r="A4" s="44" t="s">
        <v>755</v>
      </c>
    </row>
    <row r="5" spans="1:4" ht="24.75" customHeight="1" thickTop="1" thickBot="1" x14ac:dyDescent="0.3">
      <c r="A5" s="44" t="s">
        <v>756</v>
      </c>
    </row>
    <row r="6" spans="1:4" ht="24.75" customHeight="1" thickTop="1" thickBot="1" x14ac:dyDescent="0.3">
      <c r="A6" s="44" t="s">
        <v>757</v>
      </c>
    </row>
    <row r="7" spans="1:4" ht="37.5" customHeight="1" thickTop="1" thickBot="1" x14ac:dyDescent="0.3">
      <c r="A7" s="44" t="s">
        <v>758</v>
      </c>
    </row>
    <row r="8" spans="1:4" ht="20.25" customHeight="1" thickTop="1" thickBot="1" x14ac:dyDescent="0.3">
      <c r="A8" s="44" t="s">
        <v>759</v>
      </c>
    </row>
    <row r="9" spans="1:4" ht="17.25" thickTop="1" thickBot="1" x14ac:dyDescent="0.3">
      <c r="A9" s="44" t="s">
        <v>760</v>
      </c>
    </row>
    <row r="10" spans="1:4" ht="17.25" thickTop="1" thickBot="1" x14ac:dyDescent="0.3">
      <c r="A10" s="44" t="s">
        <v>761</v>
      </c>
    </row>
    <row r="11" spans="1:4" ht="17.25" thickTop="1" thickBot="1" x14ac:dyDescent="0.3">
      <c r="A11" s="44" t="s">
        <v>762</v>
      </c>
    </row>
    <row r="12" spans="1:4" ht="17.25" thickTop="1" thickBot="1" x14ac:dyDescent="0.3">
      <c r="A12" s="44" t="s">
        <v>763</v>
      </c>
    </row>
    <row r="13" spans="1:4" ht="15.75" thickTop="1" x14ac:dyDescent="0.25">
      <c r="A13" s="51"/>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R24" sqref="R24"/>
    </sheetView>
  </sheetViews>
  <sheetFormatPr defaultRowHeight="15" x14ac:dyDescent="0.25"/>
  <sheetData>
    <row r="1" spans="1:17" ht="67.5" customHeight="1" thickTop="1" thickBot="1" x14ac:dyDescent="0.3">
      <c r="A1" s="395" t="s">
        <v>764</v>
      </c>
      <c r="B1" s="395"/>
      <c r="C1" s="395"/>
      <c r="D1" s="395"/>
      <c r="E1" s="395"/>
      <c r="F1" s="395"/>
      <c r="G1" s="395"/>
      <c r="H1" s="395"/>
      <c r="I1" s="395"/>
      <c r="J1" s="395"/>
      <c r="K1" s="395"/>
      <c r="L1" s="395"/>
      <c r="M1" s="395"/>
      <c r="N1" s="395"/>
      <c r="O1" s="395"/>
      <c r="P1" s="395"/>
      <c r="Q1" s="395"/>
    </row>
    <row r="2" spans="1:17" ht="28.5" customHeight="1" thickTop="1" thickBot="1" x14ac:dyDescent="0.3">
      <c r="A2" s="396" t="s">
        <v>765</v>
      </c>
      <c r="B2" s="396"/>
      <c r="C2" s="396"/>
      <c r="D2" s="396"/>
      <c r="E2" s="396"/>
      <c r="F2" s="396"/>
      <c r="G2" s="396"/>
      <c r="H2" s="396"/>
      <c r="I2" s="396"/>
      <c r="J2" s="396"/>
      <c r="K2" s="396"/>
      <c r="L2" s="396"/>
      <c r="M2" s="396"/>
      <c r="N2" s="396"/>
      <c r="O2" s="396"/>
      <c r="P2" s="396"/>
      <c r="Q2" s="396"/>
    </row>
    <row r="3" spans="1:17" ht="16.5" thickTop="1" thickBot="1" x14ac:dyDescent="0.3">
      <c r="A3" s="396"/>
      <c r="B3" s="396"/>
      <c r="C3" s="396"/>
      <c r="D3" s="396"/>
      <c r="E3" s="396"/>
      <c r="F3" s="396"/>
      <c r="G3" s="396"/>
      <c r="H3" s="396"/>
      <c r="I3" s="396"/>
      <c r="J3" s="396"/>
      <c r="K3" s="396"/>
      <c r="L3" s="396"/>
      <c r="M3" s="396"/>
      <c r="N3" s="396"/>
      <c r="O3" s="396"/>
      <c r="P3" s="396"/>
      <c r="Q3" s="396"/>
    </row>
    <row r="4" spans="1:17" ht="133.5" customHeight="1" thickTop="1" thickBot="1" x14ac:dyDescent="0.3">
      <c r="A4" s="396"/>
      <c r="B4" s="396"/>
      <c r="C4" s="396"/>
      <c r="D4" s="396"/>
      <c r="E4" s="396"/>
      <c r="F4" s="396"/>
      <c r="G4" s="396"/>
      <c r="H4" s="396"/>
      <c r="I4" s="396"/>
      <c r="J4" s="396"/>
      <c r="K4" s="396"/>
      <c r="L4" s="396"/>
      <c r="M4" s="396"/>
      <c r="N4" s="396"/>
      <c r="O4" s="396"/>
      <c r="P4" s="396"/>
      <c r="Q4" s="396"/>
    </row>
    <row r="5" spans="1:17" ht="15.75" thickTop="1" x14ac:dyDescent="0.25">
      <c r="A5" s="397"/>
      <c r="B5" s="398"/>
      <c r="C5" s="398"/>
      <c r="D5" s="398"/>
      <c r="E5" s="398"/>
      <c r="F5" s="398"/>
      <c r="G5" s="398"/>
      <c r="H5" s="398"/>
      <c r="I5" s="398"/>
      <c r="J5" s="398"/>
      <c r="K5" s="398"/>
      <c r="L5" s="398"/>
      <c r="M5" s="398"/>
      <c r="N5" s="398"/>
      <c r="O5" s="398"/>
      <c r="P5" s="398"/>
      <c r="Q5" s="399"/>
    </row>
    <row r="6" spans="1:17" x14ac:dyDescent="0.25">
      <c r="A6" s="400"/>
      <c r="B6" s="401"/>
      <c r="C6" s="401"/>
      <c r="D6" s="401"/>
      <c r="E6" s="401"/>
      <c r="F6" s="401"/>
      <c r="G6" s="401"/>
      <c r="H6" s="401"/>
      <c r="I6" s="401"/>
      <c r="J6" s="401"/>
      <c r="K6" s="401"/>
      <c r="L6" s="401"/>
      <c r="M6" s="401"/>
      <c r="N6" s="401"/>
      <c r="O6" s="401"/>
      <c r="P6" s="401"/>
      <c r="Q6" s="402"/>
    </row>
    <row r="7" spans="1:17" x14ac:dyDescent="0.25">
      <c r="A7" s="400"/>
      <c r="B7" s="401"/>
      <c r="C7" s="401"/>
      <c r="D7" s="401"/>
      <c r="E7" s="401"/>
      <c r="F7" s="401"/>
      <c r="G7" s="401"/>
      <c r="H7" s="401"/>
      <c r="I7" s="401"/>
      <c r="J7" s="401"/>
      <c r="K7" s="401"/>
      <c r="L7" s="401"/>
      <c r="M7" s="401"/>
      <c r="N7" s="401"/>
      <c r="O7" s="401"/>
      <c r="P7" s="401"/>
      <c r="Q7" s="402"/>
    </row>
    <row r="8" spans="1:17" x14ac:dyDescent="0.25">
      <c r="A8" s="400"/>
      <c r="B8" s="401"/>
      <c r="C8" s="401"/>
      <c r="D8" s="401"/>
      <c r="E8" s="401"/>
      <c r="F8" s="401"/>
      <c r="G8" s="401"/>
      <c r="H8" s="401"/>
      <c r="I8" s="401"/>
      <c r="J8" s="401"/>
      <c r="K8" s="401"/>
      <c r="L8" s="401"/>
      <c r="M8" s="401"/>
      <c r="N8" s="401"/>
      <c r="O8" s="401"/>
      <c r="P8" s="401"/>
      <c r="Q8" s="402"/>
    </row>
    <row r="9" spans="1:17" x14ac:dyDescent="0.25">
      <c r="A9" s="400"/>
      <c r="B9" s="401"/>
      <c r="C9" s="401"/>
      <c r="D9" s="401"/>
      <c r="E9" s="401"/>
      <c r="F9" s="401"/>
      <c r="G9" s="401"/>
      <c r="H9" s="401"/>
      <c r="I9" s="401"/>
      <c r="J9" s="401"/>
      <c r="K9" s="401"/>
      <c r="L9" s="401"/>
      <c r="M9" s="401"/>
      <c r="N9" s="401"/>
      <c r="O9" s="401"/>
      <c r="P9" s="401"/>
      <c r="Q9" s="402"/>
    </row>
    <row r="10" spans="1:17" x14ac:dyDescent="0.25">
      <c r="A10" s="400"/>
      <c r="B10" s="401"/>
      <c r="C10" s="401"/>
      <c r="D10" s="401"/>
      <c r="E10" s="401"/>
      <c r="F10" s="401"/>
      <c r="G10" s="401"/>
      <c r="H10" s="401"/>
      <c r="I10" s="401"/>
      <c r="J10" s="401"/>
      <c r="K10" s="401"/>
      <c r="L10" s="401"/>
      <c r="M10" s="401"/>
      <c r="N10" s="401"/>
      <c r="O10" s="401"/>
      <c r="P10" s="401"/>
      <c r="Q10" s="402"/>
    </row>
    <row r="11" spans="1:17" x14ac:dyDescent="0.25">
      <c r="A11" s="400"/>
      <c r="B11" s="401"/>
      <c r="C11" s="401"/>
      <c r="D11" s="401"/>
      <c r="E11" s="401"/>
      <c r="F11" s="401"/>
      <c r="G11" s="401"/>
      <c r="H11" s="401"/>
      <c r="I11" s="401"/>
      <c r="J11" s="401"/>
      <c r="K11" s="401"/>
      <c r="L11" s="401"/>
      <c r="M11" s="401"/>
      <c r="N11" s="401"/>
      <c r="O11" s="401"/>
      <c r="P11" s="401"/>
      <c r="Q11" s="402"/>
    </row>
    <row r="12" spans="1:17" x14ac:dyDescent="0.25">
      <c r="A12" s="400"/>
      <c r="B12" s="401"/>
      <c r="C12" s="401"/>
      <c r="D12" s="401"/>
      <c r="E12" s="401"/>
      <c r="F12" s="401"/>
      <c r="G12" s="401"/>
      <c r="H12" s="401"/>
      <c r="I12" s="401"/>
      <c r="J12" s="401"/>
      <c r="K12" s="401"/>
      <c r="L12" s="401"/>
      <c r="M12" s="401"/>
      <c r="N12" s="401"/>
      <c r="O12" s="401"/>
      <c r="P12" s="401"/>
      <c r="Q12" s="402"/>
    </row>
    <row r="13" spans="1:17" x14ac:dyDescent="0.25">
      <c r="A13" s="400"/>
      <c r="B13" s="401"/>
      <c r="C13" s="401"/>
      <c r="D13" s="401"/>
      <c r="E13" s="401"/>
      <c r="F13" s="401"/>
      <c r="G13" s="401"/>
      <c r="H13" s="401"/>
      <c r="I13" s="401"/>
      <c r="J13" s="401"/>
      <c r="K13" s="401"/>
      <c r="L13" s="401"/>
      <c r="M13" s="401"/>
      <c r="N13" s="401"/>
      <c r="O13" s="401"/>
      <c r="P13" s="401"/>
      <c r="Q13" s="402"/>
    </row>
    <row r="14" spans="1:17" x14ac:dyDescent="0.25">
      <c r="A14" s="400"/>
      <c r="B14" s="401"/>
      <c r="C14" s="401"/>
      <c r="D14" s="401"/>
      <c r="E14" s="401"/>
      <c r="F14" s="401"/>
      <c r="G14" s="401"/>
      <c r="H14" s="401"/>
      <c r="I14" s="401"/>
      <c r="J14" s="401"/>
      <c r="K14" s="401"/>
      <c r="L14" s="401"/>
      <c r="M14" s="401"/>
      <c r="N14" s="401"/>
      <c r="O14" s="401"/>
      <c r="P14" s="401"/>
      <c r="Q14" s="402"/>
    </row>
    <row r="15" spans="1:17" x14ac:dyDescent="0.25">
      <c r="A15" s="400"/>
      <c r="B15" s="401"/>
      <c r="C15" s="401"/>
      <c r="D15" s="401"/>
      <c r="E15" s="401"/>
      <c r="F15" s="401"/>
      <c r="G15" s="401"/>
      <c r="H15" s="401"/>
      <c r="I15" s="401"/>
      <c r="J15" s="401"/>
      <c r="K15" s="401"/>
      <c r="L15" s="401"/>
      <c r="M15" s="401"/>
      <c r="N15" s="401"/>
      <c r="O15" s="401"/>
      <c r="P15" s="401"/>
      <c r="Q15" s="402"/>
    </row>
    <row r="16" spans="1:17" x14ac:dyDescent="0.25">
      <c r="A16" s="400"/>
      <c r="B16" s="401"/>
      <c r="C16" s="401"/>
      <c r="D16" s="401"/>
      <c r="E16" s="401"/>
      <c r="F16" s="401"/>
      <c r="G16" s="401"/>
      <c r="H16" s="401"/>
      <c r="I16" s="401"/>
      <c r="J16" s="401"/>
      <c r="K16" s="401"/>
      <c r="L16" s="401"/>
      <c r="M16" s="401"/>
      <c r="N16" s="401"/>
      <c r="O16" s="401"/>
      <c r="P16" s="401"/>
      <c r="Q16" s="402"/>
    </row>
    <row r="17" spans="1:17" x14ac:dyDescent="0.25">
      <c r="A17" s="400"/>
      <c r="B17" s="401"/>
      <c r="C17" s="401"/>
      <c r="D17" s="401"/>
      <c r="E17" s="401"/>
      <c r="F17" s="401"/>
      <c r="G17" s="401"/>
      <c r="H17" s="401"/>
      <c r="I17" s="401"/>
      <c r="J17" s="401"/>
      <c r="K17" s="401"/>
      <c r="L17" s="401"/>
      <c r="M17" s="401"/>
      <c r="N17" s="401"/>
      <c r="O17" s="401"/>
      <c r="P17" s="401"/>
      <c r="Q17" s="402"/>
    </row>
    <row r="18" spans="1:17" x14ac:dyDescent="0.25">
      <c r="A18" s="400"/>
      <c r="B18" s="401"/>
      <c r="C18" s="401"/>
      <c r="D18" s="401"/>
      <c r="E18" s="401"/>
      <c r="F18" s="401"/>
      <c r="G18" s="401"/>
      <c r="H18" s="401"/>
      <c r="I18" s="401"/>
      <c r="J18" s="401"/>
      <c r="K18" s="401"/>
      <c r="L18" s="401"/>
      <c r="M18" s="401"/>
      <c r="N18" s="401"/>
      <c r="O18" s="401"/>
      <c r="P18" s="401"/>
      <c r="Q18" s="402"/>
    </row>
    <row r="19" spans="1:17" x14ac:dyDescent="0.25">
      <c r="A19" s="400"/>
      <c r="B19" s="401"/>
      <c r="C19" s="401"/>
      <c r="D19" s="401"/>
      <c r="E19" s="401"/>
      <c r="F19" s="401"/>
      <c r="G19" s="401"/>
      <c r="H19" s="401"/>
      <c r="I19" s="401"/>
      <c r="J19" s="401"/>
      <c r="K19" s="401"/>
      <c r="L19" s="401"/>
      <c r="M19" s="401"/>
      <c r="N19" s="401"/>
      <c r="O19" s="401"/>
      <c r="P19" s="401"/>
      <c r="Q19" s="402"/>
    </row>
    <row r="20" spans="1:17" x14ac:dyDescent="0.25">
      <c r="A20" s="400"/>
      <c r="B20" s="401"/>
      <c r="C20" s="401"/>
      <c r="D20" s="401"/>
      <c r="E20" s="401"/>
      <c r="F20" s="401"/>
      <c r="G20" s="401"/>
      <c r="H20" s="401"/>
      <c r="I20" s="401"/>
      <c r="J20" s="401"/>
      <c r="K20" s="401"/>
      <c r="L20" s="401"/>
      <c r="M20" s="401"/>
      <c r="N20" s="401"/>
      <c r="O20" s="401"/>
      <c r="P20" s="401"/>
      <c r="Q20" s="402"/>
    </row>
    <row r="21" spans="1:17" x14ac:dyDescent="0.25">
      <c r="A21" s="400"/>
      <c r="B21" s="401"/>
      <c r="C21" s="401"/>
      <c r="D21" s="401"/>
      <c r="E21" s="401"/>
      <c r="F21" s="401"/>
      <c r="G21" s="401"/>
      <c r="H21" s="401"/>
      <c r="I21" s="401"/>
      <c r="J21" s="401"/>
      <c r="K21" s="401"/>
      <c r="L21" s="401"/>
      <c r="M21" s="401"/>
      <c r="N21" s="401"/>
      <c r="O21" s="401"/>
      <c r="P21" s="401"/>
      <c r="Q21" s="402"/>
    </row>
    <row r="22" spans="1:17" x14ac:dyDescent="0.25">
      <c r="A22" s="400"/>
      <c r="B22" s="401"/>
      <c r="C22" s="401"/>
      <c r="D22" s="401"/>
      <c r="E22" s="401"/>
      <c r="F22" s="401"/>
      <c r="G22" s="401"/>
      <c r="H22" s="401"/>
      <c r="I22" s="401"/>
      <c r="J22" s="401"/>
      <c r="K22" s="401"/>
      <c r="L22" s="401"/>
      <c r="M22" s="401"/>
      <c r="N22" s="401"/>
      <c r="O22" s="401"/>
      <c r="P22" s="401"/>
      <c r="Q22" s="402"/>
    </row>
    <row r="23" spans="1:17" x14ac:dyDescent="0.25">
      <c r="A23" s="400"/>
      <c r="B23" s="401"/>
      <c r="C23" s="401"/>
      <c r="D23" s="401"/>
      <c r="E23" s="401"/>
      <c r="F23" s="401"/>
      <c r="G23" s="401"/>
      <c r="H23" s="401"/>
      <c r="I23" s="401"/>
      <c r="J23" s="401"/>
      <c r="K23" s="401"/>
      <c r="L23" s="401"/>
      <c r="M23" s="401"/>
      <c r="N23" s="401"/>
      <c r="O23" s="401"/>
      <c r="P23" s="401"/>
      <c r="Q23" s="402"/>
    </row>
    <row r="24" spans="1:17" x14ac:dyDescent="0.25">
      <c r="A24" s="400"/>
      <c r="B24" s="401"/>
      <c r="C24" s="401"/>
      <c r="D24" s="401"/>
      <c r="E24" s="401"/>
      <c r="F24" s="401"/>
      <c r="G24" s="401"/>
      <c r="H24" s="401"/>
      <c r="I24" s="401"/>
      <c r="J24" s="401"/>
      <c r="K24" s="401"/>
      <c r="L24" s="401"/>
      <c r="M24" s="401"/>
      <c r="N24" s="401"/>
      <c r="O24" s="401"/>
      <c r="P24" s="401"/>
      <c r="Q24" s="402"/>
    </row>
    <row r="25" spans="1:17" x14ac:dyDescent="0.25">
      <c r="A25" s="400"/>
      <c r="B25" s="401"/>
      <c r="C25" s="401"/>
      <c r="D25" s="401"/>
      <c r="E25" s="401"/>
      <c r="F25" s="401"/>
      <c r="G25" s="401"/>
      <c r="H25" s="401"/>
      <c r="I25" s="401"/>
      <c r="J25" s="401"/>
      <c r="K25" s="401"/>
      <c r="L25" s="401"/>
      <c r="M25" s="401"/>
      <c r="N25" s="401"/>
      <c r="O25" s="401"/>
      <c r="P25" s="401"/>
      <c r="Q25" s="402"/>
    </row>
    <row r="26" spans="1:17" x14ac:dyDescent="0.25">
      <c r="A26" s="400"/>
      <c r="B26" s="401"/>
      <c r="C26" s="401"/>
      <c r="D26" s="401"/>
      <c r="E26" s="401"/>
      <c r="F26" s="401"/>
      <c r="G26" s="401"/>
      <c r="H26" s="401"/>
      <c r="I26" s="401"/>
      <c r="J26" s="401"/>
      <c r="K26" s="401"/>
      <c r="L26" s="401"/>
      <c r="M26" s="401"/>
      <c r="N26" s="401"/>
      <c r="O26" s="401"/>
      <c r="P26" s="401"/>
      <c r="Q26" s="402"/>
    </row>
    <row r="27" spans="1:17" x14ac:dyDescent="0.25">
      <c r="A27" s="400"/>
      <c r="B27" s="401"/>
      <c r="C27" s="401"/>
      <c r="D27" s="401"/>
      <c r="E27" s="401"/>
      <c r="F27" s="401"/>
      <c r="G27" s="401"/>
      <c r="H27" s="401"/>
      <c r="I27" s="401"/>
      <c r="J27" s="401"/>
      <c r="K27" s="401"/>
      <c r="L27" s="401"/>
      <c r="M27" s="401"/>
      <c r="N27" s="401"/>
      <c r="O27" s="401"/>
      <c r="P27" s="401"/>
      <c r="Q27" s="402"/>
    </row>
    <row r="28" spans="1:17" x14ac:dyDescent="0.25">
      <c r="A28" s="400"/>
      <c r="B28" s="401"/>
      <c r="C28" s="401"/>
      <c r="D28" s="401"/>
      <c r="E28" s="401"/>
      <c r="F28" s="401"/>
      <c r="G28" s="401"/>
      <c r="H28" s="401"/>
      <c r="I28" s="401"/>
      <c r="J28" s="401"/>
      <c r="K28" s="401"/>
      <c r="L28" s="401"/>
      <c r="M28" s="401"/>
      <c r="N28" s="401"/>
      <c r="O28" s="401"/>
      <c r="P28" s="401"/>
      <c r="Q28" s="402"/>
    </row>
    <row r="29" spans="1:17" x14ac:dyDescent="0.25">
      <c r="A29" s="400"/>
      <c r="B29" s="401"/>
      <c r="C29" s="401"/>
      <c r="D29" s="401"/>
      <c r="E29" s="401"/>
      <c r="F29" s="401"/>
      <c r="G29" s="401"/>
      <c r="H29" s="401"/>
      <c r="I29" s="401"/>
      <c r="J29" s="401"/>
      <c r="K29" s="401"/>
      <c r="L29" s="401"/>
      <c r="M29" s="401"/>
      <c r="N29" s="401"/>
      <c r="O29" s="401"/>
      <c r="P29" s="401"/>
      <c r="Q29" s="402"/>
    </row>
    <row r="30" spans="1:17" x14ac:dyDescent="0.25">
      <c r="A30" s="400"/>
      <c r="B30" s="401"/>
      <c r="C30" s="401"/>
      <c r="D30" s="401"/>
      <c r="E30" s="401"/>
      <c r="F30" s="401"/>
      <c r="G30" s="401"/>
      <c r="H30" s="401"/>
      <c r="I30" s="401"/>
      <c r="J30" s="401"/>
      <c r="K30" s="401"/>
      <c r="L30" s="401"/>
      <c r="M30" s="401"/>
      <c r="N30" s="401"/>
      <c r="O30" s="401"/>
      <c r="P30" s="401"/>
      <c r="Q30" s="402"/>
    </row>
    <row r="31" spans="1:17" x14ac:dyDescent="0.25">
      <c r="A31" s="400"/>
      <c r="B31" s="401"/>
      <c r="C31" s="401"/>
      <c r="D31" s="401"/>
      <c r="E31" s="401"/>
      <c r="F31" s="401"/>
      <c r="G31" s="401"/>
      <c r="H31" s="401"/>
      <c r="I31" s="401"/>
      <c r="J31" s="401"/>
      <c r="K31" s="401"/>
      <c r="L31" s="401"/>
      <c r="M31" s="401"/>
      <c r="N31" s="401"/>
      <c r="O31" s="401"/>
      <c r="P31" s="401"/>
      <c r="Q31" s="402"/>
    </row>
    <row r="32" spans="1:17" x14ac:dyDescent="0.25">
      <c r="A32" s="400"/>
      <c r="B32" s="401"/>
      <c r="C32" s="401"/>
      <c r="D32" s="401"/>
      <c r="E32" s="401"/>
      <c r="F32" s="401"/>
      <c r="G32" s="401"/>
      <c r="H32" s="401"/>
      <c r="I32" s="401"/>
      <c r="J32" s="401"/>
      <c r="K32" s="401"/>
      <c r="L32" s="401"/>
      <c r="M32" s="401"/>
      <c r="N32" s="401"/>
      <c r="O32" s="401"/>
      <c r="P32" s="401"/>
      <c r="Q32" s="402"/>
    </row>
    <row r="33" spans="1:17" x14ac:dyDescent="0.25">
      <c r="A33" s="400"/>
      <c r="B33" s="401"/>
      <c r="C33" s="401"/>
      <c r="D33" s="401"/>
      <c r="E33" s="401"/>
      <c r="F33" s="401"/>
      <c r="G33" s="401"/>
      <c r="H33" s="401"/>
      <c r="I33" s="401"/>
      <c r="J33" s="401"/>
      <c r="K33" s="401"/>
      <c r="L33" s="401"/>
      <c r="M33" s="401"/>
      <c r="N33" s="401"/>
      <c r="O33" s="401"/>
      <c r="P33" s="401"/>
      <c r="Q33" s="402"/>
    </row>
    <row r="34" spans="1:17" x14ac:dyDescent="0.25">
      <c r="A34" s="400"/>
      <c r="B34" s="401"/>
      <c r="C34" s="401"/>
      <c r="D34" s="401"/>
      <c r="E34" s="401"/>
      <c r="F34" s="401"/>
      <c r="G34" s="401"/>
      <c r="H34" s="401"/>
      <c r="I34" s="401"/>
      <c r="J34" s="401"/>
      <c r="K34" s="401"/>
      <c r="L34" s="401"/>
      <c r="M34" s="401"/>
      <c r="N34" s="401"/>
      <c r="O34" s="401"/>
      <c r="P34" s="401"/>
      <c r="Q34" s="402"/>
    </row>
    <row r="35" spans="1:17" x14ac:dyDescent="0.25">
      <c r="A35" s="400"/>
      <c r="B35" s="401"/>
      <c r="C35" s="401"/>
      <c r="D35" s="401"/>
      <c r="E35" s="401"/>
      <c r="F35" s="401"/>
      <c r="G35" s="401"/>
      <c r="H35" s="401"/>
      <c r="I35" s="401"/>
      <c r="J35" s="401"/>
      <c r="K35" s="401"/>
      <c r="L35" s="401"/>
      <c r="M35" s="401"/>
      <c r="N35" s="401"/>
      <c r="O35" s="401"/>
      <c r="P35" s="401"/>
      <c r="Q35" s="402"/>
    </row>
    <row r="36" spans="1:17" x14ac:dyDescent="0.25">
      <c r="A36" s="400"/>
      <c r="B36" s="401"/>
      <c r="C36" s="401"/>
      <c r="D36" s="401"/>
      <c r="E36" s="401"/>
      <c r="F36" s="401"/>
      <c r="G36" s="401"/>
      <c r="H36" s="401"/>
      <c r="I36" s="401"/>
      <c r="J36" s="401"/>
      <c r="K36" s="401"/>
      <c r="L36" s="401"/>
      <c r="M36" s="401"/>
      <c r="N36" s="401"/>
      <c r="O36" s="401"/>
      <c r="P36" s="401"/>
      <c r="Q36" s="402"/>
    </row>
    <row r="37" spans="1:17" ht="80.25" customHeight="1" thickBot="1" x14ac:dyDescent="0.3">
      <c r="A37" s="403"/>
      <c r="B37" s="404"/>
      <c r="C37" s="404"/>
      <c r="D37" s="404"/>
      <c r="E37" s="404"/>
      <c r="F37" s="404"/>
      <c r="G37" s="404"/>
      <c r="H37" s="404"/>
      <c r="I37" s="404"/>
      <c r="J37" s="404"/>
      <c r="K37" s="404"/>
      <c r="L37" s="404"/>
      <c r="M37" s="404"/>
      <c r="N37" s="404"/>
      <c r="O37" s="404"/>
      <c r="P37" s="404"/>
      <c r="Q37" s="405"/>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O18" sqref="O18"/>
    </sheetView>
  </sheetViews>
  <sheetFormatPr defaultRowHeight="15" x14ac:dyDescent="0.25"/>
  <cols>
    <col min="12" max="12" width="29.28515625" customWidth="1"/>
  </cols>
  <sheetData>
    <row r="1" spans="1:12" ht="43.5" customHeight="1" thickTop="1" thickBot="1" x14ac:dyDescent="0.3">
      <c r="A1" s="406" t="s">
        <v>766</v>
      </c>
      <c r="B1" s="407"/>
      <c r="C1" s="407"/>
      <c r="D1" s="407"/>
      <c r="E1" s="407"/>
      <c r="F1" s="407"/>
      <c r="G1" s="407"/>
      <c r="H1" s="407"/>
      <c r="I1" s="407"/>
      <c r="J1" s="407"/>
      <c r="K1" s="407"/>
      <c r="L1" s="408"/>
    </row>
    <row r="2" spans="1:12" ht="56.25" customHeight="1" thickTop="1" thickBot="1" x14ac:dyDescent="0.3">
      <c r="A2" s="409" t="s">
        <v>767</v>
      </c>
      <c r="B2" s="410"/>
      <c r="C2" s="410"/>
      <c r="D2" s="410"/>
      <c r="E2" s="410"/>
      <c r="F2" s="410"/>
      <c r="G2" s="410"/>
      <c r="H2" s="410"/>
      <c r="I2" s="410"/>
      <c r="J2" s="410"/>
      <c r="K2" s="410"/>
      <c r="L2" s="411"/>
    </row>
    <row r="3" spans="1:12" ht="15.75" thickTop="1" x14ac:dyDescent="0.25">
      <c r="A3" s="398"/>
      <c r="B3" s="398"/>
      <c r="C3" s="398"/>
      <c r="D3" s="398"/>
      <c r="E3" s="398"/>
      <c r="F3" s="398"/>
      <c r="G3" s="398"/>
      <c r="H3" s="398"/>
      <c r="I3" s="398"/>
      <c r="J3" s="398"/>
      <c r="K3" s="398"/>
      <c r="L3" s="398"/>
    </row>
    <row r="4" spans="1:12" x14ac:dyDescent="0.25">
      <c r="A4" s="412"/>
      <c r="B4" s="412"/>
      <c r="C4" s="412"/>
      <c r="D4" s="412"/>
      <c r="E4" s="412"/>
      <c r="F4" s="412"/>
      <c r="G4" s="412"/>
      <c r="H4" s="412"/>
      <c r="I4" s="412"/>
      <c r="J4" s="412"/>
      <c r="K4" s="412"/>
      <c r="L4" s="412"/>
    </row>
    <row r="5" spans="1:12" x14ac:dyDescent="0.25">
      <c r="A5" s="412"/>
      <c r="B5" s="412"/>
      <c r="C5" s="412"/>
      <c r="D5" s="412"/>
      <c r="E5" s="412"/>
      <c r="F5" s="412"/>
      <c r="G5" s="412"/>
      <c r="H5" s="412"/>
      <c r="I5" s="412"/>
      <c r="J5" s="412"/>
      <c r="K5" s="412"/>
      <c r="L5" s="412"/>
    </row>
    <row r="6" spans="1:12" x14ac:dyDescent="0.25">
      <c r="A6" s="412"/>
      <c r="B6" s="412"/>
      <c r="C6" s="412"/>
      <c r="D6" s="412"/>
      <c r="E6" s="412"/>
      <c r="F6" s="412"/>
      <c r="G6" s="412"/>
      <c r="H6" s="412"/>
      <c r="I6" s="412"/>
      <c r="J6" s="412"/>
      <c r="K6" s="412"/>
      <c r="L6" s="412"/>
    </row>
    <row r="7" spans="1:12" x14ac:dyDescent="0.25">
      <c r="A7" s="412"/>
      <c r="B7" s="412"/>
      <c r="C7" s="412"/>
      <c r="D7" s="412"/>
      <c r="E7" s="412"/>
      <c r="F7" s="412"/>
      <c r="G7" s="412"/>
      <c r="H7" s="412"/>
      <c r="I7" s="412"/>
      <c r="J7" s="412"/>
      <c r="K7" s="412"/>
      <c r="L7" s="412"/>
    </row>
    <row r="8" spans="1:12" x14ac:dyDescent="0.25">
      <c r="A8" s="412"/>
      <c r="B8" s="412"/>
      <c r="C8" s="412"/>
      <c r="D8" s="412"/>
      <c r="E8" s="412"/>
      <c r="F8" s="412"/>
      <c r="G8" s="412"/>
      <c r="H8" s="412"/>
      <c r="I8" s="412"/>
      <c r="J8" s="412"/>
      <c r="K8" s="412"/>
      <c r="L8" s="412"/>
    </row>
    <row r="9" spans="1:12" x14ac:dyDescent="0.25">
      <c r="A9" s="412"/>
      <c r="B9" s="412"/>
      <c r="C9" s="412"/>
      <c r="D9" s="412"/>
      <c r="E9" s="412"/>
      <c r="F9" s="412"/>
      <c r="G9" s="412"/>
      <c r="H9" s="412"/>
      <c r="I9" s="412"/>
      <c r="J9" s="412"/>
      <c r="K9" s="412"/>
      <c r="L9" s="412"/>
    </row>
    <row r="10" spans="1:12" x14ac:dyDescent="0.25">
      <c r="A10" s="412"/>
      <c r="B10" s="412"/>
      <c r="C10" s="412"/>
      <c r="D10" s="412"/>
      <c r="E10" s="412"/>
      <c r="F10" s="412"/>
      <c r="G10" s="412"/>
      <c r="H10" s="412"/>
      <c r="I10" s="412"/>
      <c r="J10" s="412"/>
      <c r="K10" s="412"/>
      <c r="L10" s="412"/>
    </row>
    <row r="11" spans="1:12" x14ac:dyDescent="0.25">
      <c r="A11" s="412"/>
      <c r="B11" s="412"/>
      <c r="C11" s="412"/>
      <c r="D11" s="412"/>
      <c r="E11" s="412"/>
      <c r="F11" s="412"/>
      <c r="G11" s="412"/>
      <c r="H11" s="412"/>
      <c r="I11" s="412"/>
      <c r="J11" s="412"/>
      <c r="K11" s="412"/>
      <c r="L11" s="412"/>
    </row>
    <row r="12" spans="1:12" x14ac:dyDescent="0.25">
      <c r="A12" s="412"/>
      <c r="B12" s="412"/>
      <c r="C12" s="412"/>
      <c r="D12" s="412"/>
      <c r="E12" s="412"/>
      <c r="F12" s="412"/>
      <c r="G12" s="412"/>
      <c r="H12" s="412"/>
      <c r="I12" s="412"/>
      <c r="J12" s="412"/>
      <c r="K12" s="412"/>
      <c r="L12" s="412"/>
    </row>
    <row r="13" spans="1:12" x14ac:dyDescent="0.25">
      <c r="A13" s="412"/>
      <c r="B13" s="412"/>
      <c r="C13" s="412"/>
      <c r="D13" s="412"/>
      <c r="E13" s="412"/>
      <c r="F13" s="412"/>
      <c r="G13" s="412"/>
      <c r="H13" s="412"/>
      <c r="I13" s="412"/>
      <c r="J13" s="412"/>
      <c r="K13" s="412"/>
      <c r="L13" s="412"/>
    </row>
    <row r="14" spans="1:12" x14ac:dyDescent="0.25">
      <c r="A14" s="412"/>
      <c r="B14" s="412"/>
      <c r="C14" s="412"/>
      <c r="D14" s="412"/>
      <c r="E14" s="412"/>
      <c r="F14" s="412"/>
      <c r="G14" s="412"/>
      <c r="H14" s="412"/>
      <c r="I14" s="412"/>
      <c r="J14" s="412"/>
      <c r="K14" s="412"/>
      <c r="L14" s="412"/>
    </row>
    <row r="15" spans="1:12" x14ac:dyDescent="0.25">
      <c r="A15" s="412"/>
      <c r="B15" s="412"/>
      <c r="C15" s="412"/>
      <c r="D15" s="412"/>
      <c r="E15" s="412"/>
      <c r="F15" s="412"/>
      <c r="G15" s="412"/>
      <c r="H15" s="412"/>
      <c r="I15" s="412"/>
      <c r="J15" s="412"/>
      <c r="K15" s="412"/>
      <c r="L15" s="412"/>
    </row>
    <row r="16" spans="1:12" x14ac:dyDescent="0.25">
      <c r="A16" s="412"/>
      <c r="B16" s="412"/>
      <c r="C16" s="412"/>
      <c r="D16" s="412"/>
      <c r="E16" s="412"/>
      <c r="F16" s="412"/>
      <c r="G16" s="412"/>
      <c r="H16" s="412"/>
      <c r="I16" s="412"/>
      <c r="J16" s="412"/>
      <c r="K16" s="412"/>
      <c r="L16" s="412"/>
    </row>
    <row r="17" spans="1:12" x14ac:dyDescent="0.25">
      <c r="A17" s="412"/>
      <c r="B17" s="412"/>
      <c r="C17" s="412"/>
      <c r="D17" s="412"/>
      <c r="E17" s="412"/>
      <c r="F17" s="412"/>
      <c r="G17" s="412"/>
      <c r="H17" s="412"/>
      <c r="I17" s="412"/>
      <c r="J17" s="412"/>
      <c r="K17" s="412"/>
      <c r="L17" s="412"/>
    </row>
    <row r="18" spans="1:12" x14ac:dyDescent="0.25">
      <c r="A18" s="412"/>
      <c r="B18" s="412"/>
      <c r="C18" s="412"/>
      <c r="D18" s="412"/>
      <c r="E18" s="412"/>
      <c r="F18" s="412"/>
      <c r="G18" s="412"/>
      <c r="H18" s="412"/>
      <c r="I18" s="412"/>
      <c r="J18" s="412"/>
      <c r="K18" s="412"/>
      <c r="L18" s="412"/>
    </row>
    <row r="19" spans="1:12" x14ac:dyDescent="0.25">
      <c r="A19" s="412"/>
      <c r="B19" s="412"/>
      <c r="C19" s="412"/>
      <c r="D19" s="412"/>
      <c r="E19" s="412"/>
      <c r="F19" s="412"/>
      <c r="G19" s="412"/>
      <c r="H19" s="412"/>
      <c r="I19" s="412"/>
      <c r="J19" s="412"/>
      <c r="K19" s="412"/>
      <c r="L19" s="412"/>
    </row>
    <row r="20" spans="1:12" x14ac:dyDescent="0.25">
      <c r="A20" s="412"/>
      <c r="B20" s="412"/>
      <c r="C20" s="412"/>
      <c r="D20" s="412"/>
      <c r="E20" s="412"/>
      <c r="F20" s="412"/>
      <c r="G20" s="412"/>
      <c r="H20" s="412"/>
      <c r="I20" s="412"/>
      <c r="J20" s="412"/>
      <c r="K20" s="412"/>
      <c r="L20" s="412"/>
    </row>
    <row r="21" spans="1:12" x14ac:dyDescent="0.25">
      <c r="A21" s="412"/>
      <c r="B21" s="412"/>
      <c r="C21" s="412"/>
      <c r="D21" s="412"/>
      <c r="E21" s="412"/>
      <c r="F21" s="412"/>
      <c r="G21" s="412"/>
      <c r="H21" s="412"/>
      <c r="I21" s="412"/>
      <c r="J21" s="412"/>
      <c r="K21" s="412"/>
      <c r="L21" s="412"/>
    </row>
    <row r="22" spans="1:12" x14ac:dyDescent="0.25">
      <c r="A22" s="412"/>
      <c r="B22" s="412"/>
      <c r="C22" s="412"/>
      <c r="D22" s="412"/>
      <c r="E22" s="412"/>
      <c r="F22" s="412"/>
      <c r="G22" s="412"/>
      <c r="H22" s="412"/>
      <c r="I22" s="412"/>
      <c r="J22" s="412"/>
      <c r="K22" s="412"/>
      <c r="L22" s="412"/>
    </row>
    <row r="23" spans="1:12" x14ac:dyDescent="0.25">
      <c r="A23" s="412"/>
      <c r="B23" s="412"/>
      <c r="C23" s="412"/>
      <c r="D23" s="412"/>
      <c r="E23" s="412"/>
      <c r="F23" s="412"/>
      <c r="G23" s="412"/>
      <c r="H23" s="412"/>
      <c r="I23" s="412"/>
      <c r="J23" s="412"/>
      <c r="K23" s="412"/>
      <c r="L23" s="412"/>
    </row>
    <row r="24" spans="1:12" x14ac:dyDescent="0.25">
      <c r="A24" s="412"/>
      <c r="B24" s="412"/>
      <c r="C24" s="412"/>
      <c r="D24" s="412"/>
      <c r="E24" s="412"/>
      <c r="F24" s="412"/>
      <c r="G24" s="412"/>
      <c r="H24" s="412"/>
      <c r="I24" s="412"/>
      <c r="J24" s="412"/>
      <c r="K24" s="412"/>
      <c r="L24" s="412"/>
    </row>
    <row r="25" spans="1:12" x14ac:dyDescent="0.25">
      <c r="A25" s="412"/>
      <c r="B25" s="412"/>
      <c r="C25" s="412"/>
      <c r="D25" s="412"/>
      <c r="E25" s="412"/>
      <c r="F25" s="412"/>
      <c r="G25" s="412"/>
      <c r="H25" s="412"/>
      <c r="I25" s="412"/>
      <c r="J25" s="412"/>
      <c r="K25" s="412"/>
      <c r="L25" s="412"/>
    </row>
    <row r="26" spans="1:12" x14ac:dyDescent="0.25">
      <c r="A26" s="412"/>
      <c r="B26" s="412"/>
      <c r="C26" s="412"/>
      <c r="D26" s="412"/>
      <c r="E26" s="412"/>
      <c r="F26" s="412"/>
      <c r="G26" s="412"/>
      <c r="H26" s="412"/>
      <c r="I26" s="412"/>
      <c r="J26" s="412"/>
      <c r="K26" s="412"/>
      <c r="L26" s="412"/>
    </row>
    <row r="27" spans="1:12" x14ac:dyDescent="0.25">
      <c r="A27" s="412"/>
      <c r="B27" s="412"/>
      <c r="C27" s="412"/>
      <c r="D27" s="412"/>
      <c r="E27" s="412"/>
      <c r="F27" s="412"/>
      <c r="G27" s="412"/>
      <c r="H27" s="412"/>
      <c r="I27" s="412"/>
      <c r="J27" s="412"/>
      <c r="K27" s="412"/>
      <c r="L27" s="412"/>
    </row>
    <row r="28" spans="1:12" x14ac:dyDescent="0.25">
      <c r="A28" s="412"/>
      <c r="B28" s="412"/>
      <c r="C28" s="412"/>
      <c r="D28" s="412"/>
      <c r="E28" s="412"/>
      <c r="F28" s="412"/>
      <c r="G28" s="412"/>
      <c r="H28" s="412"/>
      <c r="I28" s="412"/>
      <c r="J28" s="412"/>
      <c r="K28" s="412"/>
      <c r="L28" s="412"/>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view="pageBreakPreview" zoomScale="70" zoomScaleNormal="98" zoomScaleSheetLayoutView="70" workbookViewId="0">
      <pane ySplit="2" topLeftCell="A28" activePane="bottomLeft" state="frozen"/>
      <selection pane="bottomLeft" activeCell="J32" sqref="J32"/>
    </sheetView>
  </sheetViews>
  <sheetFormatPr defaultRowHeight="14.25" thickTop="1" thickBottom="1" x14ac:dyDescent="0.25"/>
  <cols>
    <col min="1" max="1" width="15.5703125" style="42" customWidth="1"/>
    <col min="2" max="2" width="12.140625" style="19" customWidth="1"/>
    <col min="3" max="3" width="14.7109375" style="19" customWidth="1"/>
    <col min="4" max="4" width="13" style="19" customWidth="1"/>
    <col min="5" max="5" width="12.5703125" style="19" customWidth="1"/>
    <col min="6" max="6" width="13.7109375" style="19" customWidth="1"/>
    <col min="7" max="7" width="17" style="19" customWidth="1"/>
    <col min="8" max="8" width="14.28515625" style="372" customWidth="1"/>
    <col min="9" max="9" width="9.140625" style="19" customWidth="1"/>
    <col min="10" max="10" width="17.7109375" style="41" customWidth="1"/>
    <col min="11" max="11" width="16.5703125" style="41" customWidth="1"/>
    <col min="12" max="12" width="10.85546875" style="41" customWidth="1"/>
    <col min="13" max="13" width="11.85546875" style="41" customWidth="1"/>
    <col min="14" max="15" width="14.28515625" style="115" customWidth="1"/>
    <col min="16" max="16" width="14" style="115" customWidth="1"/>
    <col min="17" max="17" width="13.42578125" style="115" customWidth="1"/>
    <col min="18" max="18" width="12.28515625" style="19" customWidth="1"/>
    <col min="19" max="19" width="11.7109375" style="19" customWidth="1"/>
    <col min="20" max="20" width="7.7109375" style="42" customWidth="1"/>
    <col min="21" max="21" width="9.140625" style="370"/>
    <col min="22" max="255" width="9.140625" style="6"/>
    <col min="256" max="256" width="15.85546875" style="6" customWidth="1"/>
    <col min="257" max="257" width="15.28515625" style="6" customWidth="1"/>
    <col min="258" max="258" width="16.85546875" style="6" customWidth="1"/>
    <col min="259" max="259" width="21.42578125" style="6" customWidth="1"/>
    <col min="260" max="260" width="16.7109375" style="6" customWidth="1"/>
    <col min="261" max="261" width="17.7109375" style="6" customWidth="1"/>
    <col min="262" max="262" width="16.140625" style="6" customWidth="1"/>
    <col min="263" max="263" width="27.140625" style="6" customWidth="1"/>
    <col min="264" max="264" width="12.42578125" style="6" customWidth="1"/>
    <col min="265" max="265" width="11.7109375" style="6" customWidth="1"/>
    <col min="266" max="266" width="18.140625" style="6" customWidth="1"/>
    <col min="267" max="267" width="18.28515625" style="6" customWidth="1"/>
    <col min="268" max="268" width="16.7109375" style="6" customWidth="1"/>
    <col min="269" max="269" width="17.85546875" style="6" customWidth="1"/>
    <col min="270" max="270" width="16.85546875" style="6" customWidth="1"/>
    <col min="271" max="271" width="15.7109375" style="6" bestFit="1" customWidth="1"/>
    <col min="272" max="272" width="15.28515625" style="6" customWidth="1"/>
    <col min="273" max="273" width="24.7109375" style="6" customWidth="1"/>
    <col min="274" max="274" width="10.28515625" style="6" customWidth="1"/>
    <col min="275" max="275" width="9.28515625" style="6" bestFit="1" customWidth="1"/>
    <col min="276" max="511" width="9.140625" style="6"/>
    <col min="512" max="512" width="15.85546875" style="6" customWidth="1"/>
    <col min="513" max="513" width="15.28515625" style="6" customWidth="1"/>
    <col min="514" max="514" width="16.85546875" style="6" customWidth="1"/>
    <col min="515" max="515" width="21.42578125" style="6" customWidth="1"/>
    <col min="516" max="516" width="16.7109375" style="6" customWidth="1"/>
    <col min="517" max="517" width="17.7109375" style="6" customWidth="1"/>
    <col min="518" max="518" width="16.140625" style="6" customWidth="1"/>
    <col min="519" max="519" width="27.140625" style="6" customWidth="1"/>
    <col min="520" max="520" width="12.42578125" style="6" customWidth="1"/>
    <col min="521" max="521" width="11.7109375" style="6" customWidth="1"/>
    <col min="522" max="522" width="18.140625" style="6" customWidth="1"/>
    <col min="523" max="523" width="18.28515625" style="6" customWidth="1"/>
    <col min="524" max="524" width="16.7109375" style="6" customWidth="1"/>
    <col min="525" max="525" width="17.85546875" style="6" customWidth="1"/>
    <col min="526" max="526" width="16.85546875" style="6" customWidth="1"/>
    <col min="527" max="527" width="15.7109375" style="6" bestFit="1" customWidth="1"/>
    <col min="528" max="528" width="15.28515625" style="6" customWidth="1"/>
    <col min="529" max="529" width="24.7109375" style="6" customWidth="1"/>
    <col min="530" max="530" width="10.28515625" style="6" customWidth="1"/>
    <col min="531" max="531" width="9.28515625" style="6" bestFit="1" customWidth="1"/>
    <col min="532" max="767" width="9.140625" style="6"/>
    <col min="768" max="768" width="15.85546875" style="6" customWidth="1"/>
    <col min="769" max="769" width="15.28515625" style="6" customWidth="1"/>
    <col min="770" max="770" width="16.85546875" style="6" customWidth="1"/>
    <col min="771" max="771" width="21.42578125" style="6" customWidth="1"/>
    <col min="772" max="772" width="16.7109375" style="6" customWidth="1"/>
    <col min="773" max="773" width="17.7109375" style="6" customWidth="1"/>
    <col min="774" max="774" width="16.140625" style="6" customWidth="1"/>
    <col min="775" max="775" width="27.140625" style="6" customWidth="1"/>
    <col min="776" max="776" width="12.42578125" style="6" customWidth="1"/>
    <col min="777" max="777" width="11.7109375" style="6" customWidth="1"/>
    <col min="778" max="778" width="18.140625" style="6" customWidth="1"/>
    <col min="779" max="779" width="18.28515625" style="6" customWidth="1"/>
    <col min="780" max="780" width="16.7109375" style="6" customWidth="1"/>
    <col min="781" max="781" width="17.85546875" style="6" customWidth="1"/>
    <col min="782" max="782" width="16.85546875" style="6" customWidth="1"/>
    <col min="783" max="783" width="15.7109375" style="6" bestFit="1" customWidth="1"/>
    <col min="784" max="784" width="15.28515625" style="6" customWidth="1"/>
    <col min="785" max="785" width="24.7109375" style="6" customWidth="1"/>
    <col min="786" max="786" width="10.28515625" style="6" customWidth="1"/>
    <col min="787" max="787" width="9.28515625" style="6" bestFit="1" customWidth="1"/>
    <col min="788" max="1023" width="9.140625" style="6"/>
    <col min="1024" max="1024" width="15.85546875" style="6" customWidth="1"/>
    <col min="1025" max="1025" width="15.28515625" style="6" customWidth="1"/>
    <col min="1026" max="1026" width="16.85546875" style="6" customWidth="1"/>
    <col min="1027" max="1027" width="21.42578125" style="6" customWidth="1"/>
    <col min="1028" max="1028" width="16.7109375" style="6" customWidth="1"/>
    <col min="1029" max="1029" width="17.7109375" style="6" customWidth="1"/>
    <col min="1030" max="1030" width="16.140625" style="6" customWidth="1"/>
    <col min="1031" max="1031" width="27.140625" style="6" customWidth="1"/>
    <col min="1032" max="1032" width="12.42578125" style="6" customWidth="1"/>
    <col min="1033" max="1033" width="11.7109375" style="6" customWidth="1"/>
    <col min="1034" max="1034" width="18.140625" style="6" customWidth="1"/>
    <col min="1035" max="1035" width="18.28515625" style="6" customWidth="1"/>
    <col min="1036" max="1036" width="16.7109375" style="6" customWidth="1"/>
    <col min="1037" max="1037" width="17.85546875" style="6" customWidth="1"/>
    <col min="1038" max="1038" width="16.85546875" style="6" customWidth="1"/>
    <col min="1039" max="1039" width="15.7109375" style="6" bestFit="1" customWidth="1"/>
    <col min="1040" max="1040" width="15.28515625" style="6" customWidth="1"/>
    <col min="1041" max="1041" width="24.7109375" style="6" customWidth="1"/>
    <col min="1042" max="1042" width="10.28515625" style="6" customWidth="1"/>
    <col min="1043" max="1043" width="9.28515625" style="6" bestFit="1" customWidth="1"/>
    <col min="1044" max="1279" width="9.140625" style="6"/>
    <col min="1280" max="1280" width="15.85546875" style="6" customWidth="1"/>
    <col min="1281" max="1281" width="15.28515625" style="6" customWidth="1"/>
    <col min="1282" max="1282" width="16.85546875" style="6" customWidth="1"/>
    <col min="1283" max="1283" width="21.42578125" style="6" customWidth="1"/>
    <col min="1284" max="1284" width="16.7109375" style="6" customWidth="1"/>
    <col min="1285" max="1285" width="17.7109375" style="6" customWidth="1"/>
    <col min="1286" max="1286" width="16.140625" style="6" customWidth="1"/>
    <col min="1287" max="1287" width="27.140625" style="6" customWidth="1"/>
    <col min="1288" max="1288" width="12.42578125" style="6" customWidth="1"/>
    <col min="1289" max="1289" width="11.7109375" style="6" customWidth="1"/>
    <col min="1290" max="1290" width="18.140625" style="6" customWidth="1"/>
    <col min="1291" max="1291" width="18.28515625" style="6" customWidth="1"/>
    <col min="1292" max="1292" width="16.7109375" style="6" customWidth="1"/>
    <col min="1293" max="1293" width="17.85546875" style="6" customWidth="1"/>
    <col min="1294" max="1294" width="16.85546875" style="6" customWidth="1"/>
    <col min="1295" max="1295" width="15.7109375" style="6" bestFit="1" customWidth="1"/>
    <col min="1296" max="1296" width="15.28515625" style="6" customWidth="1"/>
    <col min="1297" max="1297" width="24.7109375" style="6" customWidth="1"/>
    <col min="1298" max="1298" width="10.28515625" style="6" customWidth="1"/>
    <col min="1299" max="1299" width="9.28515625" style="6" bestFit="1" customWidth="1"/>
    <col min="1300" max="1535" width="9.140625" style="6"/>
    <col min="1536" max="1536" width="15.85546875" style="6" customWidth="1"/>
    <col min="1537" max="1537" width="15.28515625" style="6" customWidth="1"/>
    <col min="1538" max="1538" width="16.85546875" style="6" customWidth="1"/>
    <col min="1539" max="1539" width="21.42578125" style="6" customWidth="1"/>
    <col min="1540" max="1540" width="16.7109375" style="6" customWidth="1"/>
    <col min="1541" max="1541" width="17.7109375" style="6" customWidth="1"/>
    <col min="1542" max="1542" width="16.140625" style="6" customWidth="1"/>
    <col min="1543" max="1543" width="27.140625" style="6" customWidth="1"/>
    <col min="1544" max="1544" width="12.42578125" style="6" customWidth="1"/>
    <col min="1545" max="1545" width="11.7109375" style="6" customWidth="1"/>
    <col min="1546" max="1546" width="18.140625" style="6" customWidth="1"/>
    <col min="1547" max="1547" width="18.28515625" style="6" customWidth="1"/>
    <col min="1548" max="1548" width="16.7109375" style="6" customWidth="1"/>
    <col min="1549" max="1549" width="17.85546875" style="6" customWidth="1"/>
    <col min="1550" max="1550" width="16.85546875" style="6" customWidth="1"/>
    <col min="1551" max="1551" width="15.7109375" style="6" bestFit="1" customWidth="1"/>
    <col min="1552" max="1552" width="15.28515625" style="6" customWidth="1"/>
    <col min="1553" max="1553" width="24.7109375" style="6" customWidth="1"/>
    <col min="1554" max="1554" width="10.28515625" style="6" customWidth="1"/>
    <col min="1555" max="1555" width="9.28515625" style="6" bestFit="1" customWidth="1"/>
    <col min="1556" max="1791" width="9.140625" style="6"/>
    <col min="1792" max="1792" width="15.85546875" style="6" customWidth="1"/>
    <col min="1793" max="1793" width="15.28515625" style="6" customWidth="1"/>
    <col min="1794" max="1794" width="16.85546875" style="6" customWidth="1"/>
    <col min="1795" max="1795" width="21.42578125" style="6" customWidth="1"/>
    <col min="1796" max="1796" width="16.7109375" style="6" customWidth="1"/>
    <col min="1797" max="1797" width="17.7109375" style="6" customWidth="1"/>
    <col min="1798" max="1798" width="16.140625" style="6" customWidth="1"/>
    <col min="1799" max="1799" width="27.140625" style="6" customWidth="1"/>
    <col min="1800" max="1800" width="12.42578125" style="6" customWidth="1"/>
    <col min="1801" max="1801" width="11.7109375" style="6" customWidth="1"/>
    <col min="1802" max="1802" width="18.140625" style="6" customWidth="1"/>
    <col min="1803" max="1803" width="18.28515625" style="6" customWidth="1"/>
    <col min="1804" max="1804" width="16.7109375" style="6" customWidth="1"/>
    <col min="1805" max="1805" width="17.85546875" style="6" customWidth="1"/>
    <col min="1806" max="1806" width="16.85546875" style="6" customWidth="1"/>
    <col min="1807" max="1807" width="15.7109375" style="6" bestFit="1" customWidth="1"/>
    <col min="1808" max="1808" width="15.28515625" style="6" customWidth="1"/>
    <col min="1809" max="1809" width="24.7109375" style="6" customWidth="1"/>
    <col min="1810" max="1810" width="10.28515625" style="6" customWidth="1"/>
    <col min="1811" max="1811" width="9.28515625" style="6" bestFit="1" customWidth="1"/>
    <col min="1812" max="2047" width="9.140625" style="6"/>
    <col min="2048" max="2048" width="15.85546875" style="6" customWidth="1"/>
    <col min="2049" max="2049" width="15.28515625" style="6" customWidth="1"/>
    <col min="2050" max="2050" width="16.85546875" style="6" customWidth="1"/>
    <col min="2051" max="2051" width="21.42578125" style="6" customWidth="1"/>
    <col min="2052" max="2052" width="16.7109375" style="6" customWidth="1"/>
    <col min="2053" max="2053" width="17.7109375" style="6" customWidth="1"/>
    <col min="2054" max="2054" width="16.140625" style="6" customWidth="1"/>
    <col min="2055" max="2055" width="27.140625" style="6" customWidth="1"/>
    <col min="2056" max="2056" width="12.42578125" style="6" customWidth="1"/>
    <col min="2057" max="2057" width="11.7109375" style="6" customWidth="1"/>
    <col min="2058" max="2058" width="18.140625" style="6" customWidth="1"/>
    <col min="2059" max="2059" width="18.28515625" style="6" customWidth="1"/>
    <col min="2060" max="2060" width="16.7109375" style="6" customWidth="1"/>
    <col min="2061" max="2061" width="17.85546875" style="6" customWidth="1"/>
    <col min="2062" max="2062" width="16.85546875" style="6" customWidth="1"/>
    <col min="2063" max="2063" width="15.7109375" style="6" bestFit="1" customWidth="1"/>
    <col min="2064" max="2064" width="15.28515625" style="6" customWidth="1"/>
    <col min="2065" max="2065" width="24.7109375" style="6" customWidth="1"/>
    <col min="2066" max="2066" width="10.28515625" style="6" customWidth="1"/>
    <col min="2067" max="2067" width="9.28515625" style="6" bestFit="1" customWidth="1"/>
    <col min="2068" max="2303" width="9.140625" style="6"/>
    <col min="2304" max="2304" width="15.85546875" style="6" customWidth="1"/>
    <col min="2305" max="2305" width="15.28515625" style="6" customWidth="1"/>
    <col min="2306" max="2306" width="16.85546875" style="6" customWidth="1"/>
    <col min="2307" max="2307" width="21.42578125" style="6" customWidth="1"/>
    <col min="2308" max="2308" width="16.7109375" style="6" customWidth="1"/>
    <col min="2309" max="2309" width="17.7109375" style="6" customWidth="1"/>
    <col min="2310" max="2310" width="16.140625" style="6" customWidth="1"/>
    <col min="2311" max="2311" width="27.140625" style="6" customWidth="1"/>
    <col min="2312" max="2312" width="12.42578125" style="6" customWidth="1"/>
    <col min="2313" max="2313" width="11.7109375" style="6" customWidth="1"/>
    <col min="2314" max="2314" width="18.140625" style="6" customWidth="1"/>
    <col min="2315" max="2315" width="18.28515625" style="6" customWidth="1"/>
    <col min="2316" max="2316" width="16.7109375" style="6" customWidth="1"/>
    <col min="2317" max="2317" width="17.85546875" style="6" customWidth="1"/>
    <col min="2318" max="2318" width="16.85546875" style="6" customWidth="1"/>
    <col min="2319" max="2319" width="15.7109375" style="6" bestFit="1" customWidth="1"/>
    <col min="2320" max="2320" width="15.28515625" style="6" customWidth="1"/>
    <col min="2321" max="2321" width="24.7109375" style="6" customWidth="1"/>
    <col min="2322" max="2322" width="10.28515625" style="6" customWidth="1"/>
    <col min="2323" max="2323" width="9.28515625" style="6" bestFit="1" customWidth="1"/>
    <col min="2324" max="2559" width="9.140625" style="6"/>
    <col min="2560" max="2560" width="15.85546875" style="6" customWidth="1"/>
    <col min="2561" max="2561" width="15.28515625" style="6" customWidth="1"/>
    <col min="2562" max="2562" width="16.85546875" style="6" customWidth="1"/>
    <col min="2563" max="2563" width="21.42578125" style="6" customWidth="1"/>
    <col min="2564" max="2564" width="16.7109375" style="6" customWidth="1"/>
    <col min="2565" max="2565" width="17.7109375" style="6" customWidth="1"/>
    <col min="2566" max="2566" width="16.140625" style="6" customWidth="1"/>
    <col min="2567" max="2567" width="27.140625" style="6" customWidth="1"/>
    <col min="2568" max="2568" width="12.42578125" style="6" customWidth="1"/>
    <col min="2569" max="2569" width="11.7109375" style="6" customWidth="1"/>
    <col min="2570" max="2570" width="18.140625" style="6" customWidth="1"/>
    <col min="2571" max="2571" width="18.28515625" style="6" customWidth="1"/>
    <col min="2572" max="2572" width="16.7109375" style="6" customWidth="1"/>
    <col min="2573" max="2573" width="17.85546875" style="6" customWidth="1"/>
    <col min="2574" max="2574" width="16.85546875" style="6" customWidth="1"/>
    <col min="2575" max="2575" width="15.7109375" style="6" bestFit="1" customWidth="1"/>
    <col min="2576" max="2576" width="15.28515625" style="6" customWidth="1"/>
    <col min="2577" max="2577" width="24.7109375" style="6" customWidth="1"/>
    <col min="2578" max="2578" width="10.28515625" style="6" customWidth="1"/>
    <col min="2579" max="2579" width="9.28515625" style="6" bestFit="1" customWidth="1"/>
    <col min="2580" max="2815" width="9.140625" style="6"/>
    <col min="2816" max="2816" width="15.85546875" style="6" customWidth="1"/>
    <col min="2817" max="2817" width="15.28515625" style="6" customWidth="1"/>
    <col min="2818" max="2818" width="16.85546875" style="6" customWidth="1"/>
    <col min="2819" max="2819" width="21.42578125" style="6" customWidth="1"/>
    <col min="2820" max="2820" width="16.7109375" style="6" customWidth="1"/>
    <col min="2821" max="2821" width="17.7109375" style="6" customWidth="1"/>
    <col min="2822" max="2822" width="16.140625" style="6" customWidth="1"/>
    <col min="2823" max="2823" width="27.140625" style="6" customWidth="1"/>
    <col min="2824" max="2824" width="12.42578125" style="6" customWidth="1"/>
    <col min="2825" max="2825" width="11.7109375" style="6" customWidth="1"/>
    <col min="2826" max="2826" width="18.140625" style="6" customWidth="1"/>
    <col min="2827" max="2827" width="18.28515625" style="6" customWidth="1"/>
    <col min="2828" max="2828" width="16.7109375" style="6" customWidth="1"/>
    <col min="2829" max="2829" width="17.85546875" style="6" customWidth="1"/>
    <col min="2830" max="2830" width="16.85546875" style="6" customWidth="1"/>
    <col min="2831" max="2831" width="15.7109375" style="6" bestFit="1" customWidth="1"/>
    <col min="2832" max="2832" width="15.28515625" style="6" customWidth="1"/>
    <col min="2833" max="2833" width="24.7109375" style="6" customWidth="1"/>
    <col min="2834" max="2834" width="10.28515625" style="6" customWidth="1"/>
    <col min="2835" max="2835" width="9.28515625" style="6" bestFit="1" customWidth="1"/>
    <col min="2836" max="3071" width="9.140625" style="6"/>
    <col min="3072" max="3072" width="15.85546875" style="6" customWidth="1"/>
    <col min="3073" max="3073" width="15.28515625" style="6" customWidth="1"/>
    <col min="3074" max="3074" width="16.85546875" style="6" customWidth="1"/>
    <col min="3075" max="3075" width="21.42578125" style="6" customWidth="1"/>
    <col min="3076" max="3076" width="16.7109375" style="6" customWidth="1"/>
    <col min="3077" max="3077" width="17.7109375" style="6" customWidth="1"/>
    <col min="3078" max="3078" width="16.140625" style="6" customWidth="1"/>
    <col min="3079" max="3079" width="27.140625" style="6" customWidth="1"/>
    <col min="3080" max="3080" width="12.42578125" style="6" customWidth="1"/>
    <col min="3081" max="3081" width="11.7109375" style="6" customWidth="1"/>
    <col min="3082" max="3082" width="18.140625" style="6" customWidth="1"/>
    <col min="3083" max="3083" width="18.28515625" style="6" customWidth="1"/>
    <col min="3084" max="3084" width="16.7109375" style="6" customWidth="1"/>
    <col min="3085" max="3085" width="17.85546875" style="6" customWidth="1"/>
    <col min="3086" max="3086" width="16.85546875" style="6" customWidth="1"/>
    <col min="3087" max="3087" width="15.7109375" style="6" bestFit="1" customWidth="1"/>
    <col min="3088" max="3088" width="15.28515625" style="6" customWidth="1"/>
    <col min="3089" max="3089" width="24.7109375" style="6" customWidth="1"/>
    <col min="3090" max="3090" width="10.28515625" style="6" customWidth="1"/>
    <col min="3091" max="3091" width="9.28515625" style="6" bestFit="1" customWidth="1"/>
    <col min="3092" max="3327" width="9.140625" style="6"/>
    <col min="3328" max="3328" width="15.85546875" style="6" customWidth="1"/>
    <col min="3329" max="3329" width="15.28515625" style="6" customWidth="1"/>
    <col min="3330" max="3330" width="16.85546875" style="6" customWidth="1"/>
    <col min="3331" max="3331" width="21.42578125" style="6" customWidth="1"/>
    <col min="3332" max="3332" width="16.7109375" style="6" customWidth="1"/>
    <col min="3333" max="3333" width="17.7109375" style="6" customWidth="1"/>
    <col min="3334" max="3334" width="16.140625" style="6" customWidth="1"/>
    <col min="3335" max="3335" width="27.140625" style="6" customWidth="1"/>
    <col min="3336" max="3336" width="12.42578125" style="6" customWidth="1"/>
    <col min="3337" max="3337" width="11.7109375" style="6" customWidth="1"/>
    <col min="3338" max="3338" width="18.140625" style="6" customWidth="1"/>
    <col min="3339" max="3339" width="18.28515625" style="6" customWidth="1"/>
    <col min="3340" max="3340" width="16.7109375" style="6" customWidth="1"/>
    <col min="3341" max="3341" width="17.85546875" style="6" customWidth="1"/>
    <col min="3342" max="3342" width="16.85546875" style="6" customWidth="1"/>
    <col min="3343" max="3343" width="15.7109375" style="6" bestFit="1" customWidth="1"/>
    <col min="3344" max="3344" width="15.28515625" style="6" customWidth="1"/>
    <col min="3345" max="3345" width="24.7109375" style="6" customWidth="1"/>
    <col min="3346" max="3346" width="10.28515625" style="6" customWidth="1"/>
    <col min="3347" max="3347" width="9.28515625" style="6" bestFit="1" customWidth="1"/>
    <col min="3348" max="3583" width="9.140625" style="6"/>
    <col min="3584" max="3584" width="15.85546875" style="6" customWidth="1"/>
    <col min="3585" max="3585" width="15.28515625" style="6" customWidth="1"/>
    <col min="3586" max="3586" width="16.85546875" style="6" customWidth="1"/>
    <col min="3587" max="3587" width="21.42578125" style="6" customWidth="1"/>
    <col min="3588" max="3588" width="16.7109375" style="6" customWidth="1"/>
    <col min="3589" max="3589" width="17.7109375" style="6" customWidth="1"/>
    <col min="3590" max="3590" width="16.140625" style="6" customWidth="1"/>
    <col min="3591" max="3591" width="27.140625" style="6" customWidth="1"/>
    <col min="3592" max="3592" width="12.42578125" style="6" customWidth="1"/>
    <col min="3593" max="3593" width="11.7109375" style="6" customWidth="1"/>
    <col min="3594" max="3594" width="18.140625" style="6" customWidth="1"/>
    <col min="3595" max="3595" width="18.28515625" style="6" customWidth="1"/>
    <col min="3596" max="3596" width="16.7109375" style="6" customWidth="1"/>
    <col min="3597" max="3597" width="17.85546875" style="6" customWidth="1"/>
    <col min="3598" max="3598" width="16.85546875" style="6" customWidth="1"/>
    <col min="3599" max="3599" width="15.7109375" style="6" bestFit="1" customWidth="1"/>
    <col min="3600" max="3600" width="15.28515625" style="6" customWidth="1"/>
    <col min="3601" max="3601" width="24.7109375" style="6" customWidth="1"/>
    <col min="3602" max="3602" width="10.28515625" style="6" customWidth="1"/>
    <col min="3603" max="3603" width="9.28515625" style="6" bestFit="1" customWidth="1"/>
    <col min="3604" max="3839" width="9.140625" style="6"/>
    <col min="3840" max="3840" width="15.85546875" style="6" customWidth="1"/>
    <col min="3841" max="3841" width="15.28515625" style="6" customWidth="1"/>
    <col min="3842" max="3842" width="16.85546875" style="6" customWidth="1"/>
    <col min="3843" max="3843" width="21.42578125" style="6" customWidth="1"/>
    <col min="3844" max="3844" width="16.7109375" style="6" customWidth="1"/>
    <col min="3845" max="3845" width="17.7109375" style="6" customWidth="1"/>
    <col min="3846" max="3846" width="16.140625" style="6" customWidth="1"/>
    <col min="3847" max="3847" width="27.140625" style="6" customWidth="1"/>
    <col min="3848" max="3848" width="12.42578125" style="6" customWidth="1"/>
    <col min="3849" max="3849" width="11.7109375" style="6" customWidth="1"/>
    <col min="3850" max="3850" width="18.140625" style="6" customWidth="1"/>
    <col min="3851" max="3851" width="18.28515625" style="6" customWidth="1"/>
    <col min="3852" max="3852" width="16.7109375" style="6" customWidth="1"/>
    <col min="3853" max="3853" width="17.85546875" style="6" customWidth="1"/>
    <col min="3854" max="3854" width="16.85546875" style="6" customWidth="1"/>
    <col min="3855" max="3855" width="15.7109375" style="6" bestFit="1" customWidth="1"/>
    <col min="3856" max="3856" width="15.28515625" style="6" customWidth="1"/>
    <col min="3857" max="3857" width="24.7109375" style="6" customWidth="1"/>
    <col min="3858" max="3858" width="10.28515625" style="6" customWidth="1"/>
    <col min="3859" max="3859" width="9.28515625" style="6" bestFit="1" customWidth="1"/>
    <col min="3860" max="4095" width="9.140625" style="6"/>
    <col min="4096" max="4096" width="15.85546875" style="6" customWidth="1"/>
    <col min="4097" max="4097" width="15.28515625" style="6" customWidth="1"/>
    <col min="4098" max="4098" width="16.85546875" style="6" customWidth="1"/>
    <col min="4099" max="4099" width="21.42578125" style="6" customWidth="1"/>
    <col min="4100" max="4100" width="16.7109375" style="6" customWidth="1"/>
    <col min="4101" max="4101" width="17.7109375" style="6" customWidth="1"/>
    <col min="4102" max="4102" width="16.140625" style="6" customWidth="1"/>
    <col min="4103" max="4103" width="27.140625" style="6" customWidth="1"/>
    <col min="4104" max="4104" width="12.42578125" style="6" customWidth="1"/>
    <col min="4105" max="4105" width="11.7109375" style="6" customWidth="1"/>
    <col min="4106" max="4106" width="18.140625" style="6" customWidth="1"/>
    <col min="4107" max="4107" width="18.28515625" style="6" customWidth="1"/>
    <col min="4108" max="4108" width="16.7109375" style="6" customWidth="1"/>
    <col min="4109" max="4109" width="17.85546875" style="6" customWidth="1"/>
    <col min="4110" max="4110" width="16.85546875" style="6" customWidth="1"/>
    <col min="4111" max="4111" width="15.7109375" style="6" bestFit="1" customWidth="1"/>
    <col min="4112" max="4112" width="15.28515625" style="6" customWidth="1"/>
    <col min="4113" max="4113" width="24.7109375" style="6" customWidth="1"/>
    <col min="4114" max="4114" width="10.28515625" style="6" customWidth="1"/>
    <col min="4115" max="4115" width="9.28515625" style="6" bestFit="1" customWidth="1"/>
    <col min="4116" max="4351" width="9.140625" style="6"/>
    <col min="4352" max="4352" width="15.85546875" style="6" customWidth="1"/>
    <col min="4353" max="4353" width="15.28515625" style="6" customWidth="1"/>
    <col min="4354" max="4354" width="16.85546875" style="6" customWidth="1"/>
    <col min="4355" max="4355" width="21.42578125" style="6" customWidth="1"/>
    <col min="4356" max="4356" width="16.7109375" style="6" customWidth="1"/>
    <col min="4357" max="4357" width="17.7109375" style="6" customWidth="1"/>
    <col min="4358" max="4358" width="16.140625" style="6" customWidth="1"/>
    <col min="4359" max="4359" width="27.140625" style="6" customWidth="1"/>
    <col min="4360" max="4360" width="12.42578125" style="6" customWidth="1"/>
    <col min="4361" max="4361" width="11.7109375" style="6" customWidth="1"/>
    <col min="4362" max="4362" width="18.140625" style="6" customWidth="1"/>
    <col min="4363" max="4363" width="18.28515625" style="6" customWidth="1"/>
    <col min="4364" max="4364" width="16.7109375" style="6" customWidth="1"/>
    <col min="4365" max="4365" width="17.85546875" style="6" customWidth="1"/>
    <col min="4366" max="4366" width="16.85546875" style="6" customWidth="1"/>
    <col min="4367" max="4367" width="15.7109375" style="6" bestFit="1" customWidth="1"/>
    <col min="4368" max="4368" width="15.28515625" style="6" customWidth="1"/>
    <col min="4369" max="4369" width="24.7109375" style="6" customWidth="1"/>
    <col min="4370" max="4370" width="10.28515625" style="6" customWidth="1"/>
    <col min="4371" max="4371" width="9.28515625" style="6" bestFit="1" customWidth="1"/>
    <col min="4372" max="4607" width="9.140625" style="6"/>
    <col min="4608" max="4608" width="15.85546875" style="6" customWidth="1"/>
    <col min="4609" max="4609" width="15.28515625" style="6" customWidth="1"/>
    <col min="4610" max="4610" width="16.85546875" style="6" customWidth="1"/>
    <col min="4611" max="4611" width="21.42578125" style="6" customWidth="1"/>
    <col min="4612" max="4612" width="16.7109375" style="6" customWidth="1"/>
    <col min="4613" max="4613" width="17.7109375" style="6" customWidth="1"/>
    <col min="4614" max="4614" width="16.140625" style="6" customWidth="1"/>
    <col min="4615" max="4615" width="27.140625" style="6" customWidth="1"/>
    <col min="4616" max="4616" width="12.42578125" style="6" customWidth="1"/>
    <col min="4617" max="4617" width="11.7109375" style="6" customWidth="1"/>
    <col min="4618" max="4618" width="18.140625" style="6" customWidth="1"/>
    <col min="4619" max="4619" width="18.28515625" style="6" customWidth="1"/>
    <col min="4620" max="4620" width="16.7109375" style="6" customWidth="1"/>
    <col min="4621" max="4621" width="17.85546875" style="6" customWidth="1"/>
    <col min="4622" max="4622" width="16.85546875" style="6" customWidth="1"/>
    <col min="4623" max="4623" width="15.7109375" style="6" bestFit="1" customWidth="1"/>
    <col min="4624" max="4624" width="15.28515625" style="6" customWidth="1"/>
    <col min="4625" max="4625" width="24.7109375" style="6" customWidth="1"/>
    <col min="4626" max="4626" width="10.28515625" style="6" customWidth="1"/>
    <col min="4627" max="4627" width="9.28515625" style="6" bestFit="1" customWidth="1"/>
    <col min="4628" max="4863" width="9.140625" style="6"/>
    <col min="4864" max="4864" width="15.85546875" style="6" customWidth="1"/>
    <col min="4865" max="4865" width="15.28515625" style="6" customWidth="1"/>
    <col min="4866" max="4866" width="16.85546875" style="6" customWidth="1"/>
    <col min="4867" max="4867" width="21.42578125" style="6" customWidth="1"/>
    <col min="4868" max="4868" width="16.7109375" style="6" customWidth="1"/>
    <col min="4869" max="4869" width="17.7109375" style="6" customWidth="1"/>
    <col min="4870" max="4870" width="16.140625" style="6" customWidth="1"/>
    <col min="4871" max="4871" width="27.140625" style="6" customWidth="1"/>
    <col min="4872" max="4872" width="12.42578125" style="6" customWidth="1"/>
    <col min="4873" max="4873" width="11.7109375" style="6" customWidth="1"/>
    <col min="4874" max="4874" width="18.140625" style="6" customWidth="1"/>
    <col min="4875" max="4875" width="18.28515625" style="6" customWidth="1"/>
    <col min="4876" max="4876" width="16.7109375" style="6" customWidth="1"/>
    <col min="4877" max="4877" width="17.85546875" style="6" customWidth="1"/>
    <col min="4878" max="4878" width="16.85546875" style="6" customWidth="1"/>
    <col min="4879" max="4879" width="15.7109375" style="6" bestFit="1" customWidth="1"/>
    <col min="4880" max="4880" width="15.28515625" style="6" customWidth="1"/>
    <col min="4881" max="4881" width="24.7109375" style="6" customWidth="1"/>
    <col min="4882" max="4882" width="10.28515625" style="6" customWidth="1"/>
    <col min="4883" max="4883" width="9.28515625" style="6" bestFit="1" customWidth="1"/>
    <col min="4884" max="5119" width="9.140625" style="6"/>
    <col min="5120" max="5120" width="15.85546875" style="6" customWidth="1"/>
    <col min="5121" max="5121" width="15.28515625" style="6" customWidth="1"/>
    <col min="5122" max="5122" width="16.85546875" style="6" customWidth="1"/>
    <col min="5123" max="5123" width="21.42578125" style="6" customWidth="1"/>
    <col min="5124" max="5124" width="16.7109375" style="6" customWidth="1"/>
    <col min="5125" max="5125" width="17.7109375" style="6" customWidth="1"/>
    <col min="5126" max="5126" width="16.140625" style="6" customWidth="1"/>
    <col min="5127" max="5127" width="27.140625" style="6" customWidth="1"/>
    <col min="5128" max="5128" width="12.42578125" style="6" customWidth="1"/>
    <col min="5129" max="5129" width="11.7109375" style="6" customWidth="1"/>
    <col min="5130" max="5130" width="18.140625" style="6" customWidth="1"/>
    <col min="5131" max="5131" width="18.28515625" style="6" customWidth="1"/>
    <col min="5132" max="5132" width="16.7109375" style="6" customWidth="1"/>
    <col min="5133" max="5133" width="17.85546875" style="6" customWidth="1"/>
    <col min="5134" max="5134" width="16.85546875" style="6" customWidth="1"/>
    <col min="5135" max="5135" width="15.7109375" style="6" bestFit="1" customWidth="1"/>
    <col min="5136" max="5136" width="15.28515625" style="6" customWidth="1"/>
    <col min="5137" max="5137" width="24.7109375" style="6" customWidth="1"/>
    <col min="5138" max="5138" width="10.28515625" style="6" customWidth="1"/>
    <col min="5139" max="5139" width="9.28515625" style="6" bestFit="1" customWidth="1"/>
    <col min="5140" max="5375" width="9.140625" style="6"/>
    <col min="5376" max="5376" width="15.85546875" style="6" customWidth="1"/>
    <col min="5377" max="5377" width="15.28515625" style="6" customWidth="1"/>
    <col min="5378" max="5378" width="16.85546875" style="6" customWidth="1"/>
    <col min="5379" max="5379" width="21.42578125" style="6" customWidth="1"/>
    <col min="5380" max="5380" width="16.7109375" style="6" customWidth="1"/>
    <col min="5381" max="5381" width="17.7109375" style="6" customWidth="1"/>
    <col min="5382" max="5382" width="16.140625" style="6" customWidth="1"/>
    <col min="5383" max="5383" width="27.140625" style="6" customWidth="1"/>
    <col min="5384" max="5384" width="12.42578125" style="6" customWidth="1"/>
    <col min="5385" max="5385" width="11.7109375" style="6" customWidth="1"/>
    <col min="5386" max="5386" width="18.140625" style="6" customWidth="1"/>
    <col min="5387" max="5387" width="18.28515625" style="6" customWidth="1"/>
    <col min="5388" max="5388" width="16.7109375" style="6" customWidth="1"/>
    <col min="5389" max="5389" width="17.85546875" style="6" customWidth="1"/>
    <col min="5390" max="5390" width="16.85546875" style="6" customWidth="1"/>
    <col min="5391" max="5391" width="15.7109375" style="6" bestFit="1" customWidth="1"/>
    <col min="5392" max="5392" width="15.28515625" style="6" customWidth="1"/>
    <col min="5393" max="5393" width="24.7109375" style="6" customWidth="1"/>
    <col min="5394" max="5394" width="10.28515625" style="6" customWidth="1"/>
    <col min="5395" max="5395" width="9.28515625" style="6" bestFit="1" customWidth="1"/>
    <col min="5396" max="5631" width="9.140625" style="6"/>
    <col min="5632" max="5632" width="15.85546875" style="6" customWidth="1"/>
    <col min="5633" max="5633" width="15.28515625" style="6" customWidth="1"/>
    <col min="5634" max="5634" width="16.85546875" style="6" customWidth="1"/>
    <col min="5635" max="5635" width="21.42578125" style="6" customWidth="1"/>
    <col min="5636" max="5636" width="16.7109375" style="6" customWidth="1"/>
    <col min="5637" max="5637" width="17.7109375" style="6" customWidth="1"/>
    <col min="5638" max="5638" width="16.140625" style="6" customWidth="1"/>
    <col min="5639" max="5639" width="27.140625" style="6" customWidth="1"/>
    <col min="5640" max="5640" width="12.42578125" style="6" customWidth="1"/>
    <col min="5641" max="5641" width="11.7109375" style="6" customWidth="1"/>
    <col min="5642" max="5642" width="18.140625" style="6" customWidth="1"/>
    <col min="5643" max="5643" width="18.28515625" style="6" customWidth="1"/>
    <col min="5644" max="5644" width="16.7109375" style="6" customWidth="1"/>
    <col min="5645" max="5645" width="17.85546875" style="6" customWidth="1"/>
    <col min="5646" max="5646" width="16.85546875" style="6" customWidth="1"/>
    <col min="5647" max="5647" width="15.7109375" style="6" bestFit="1" customWidth="1"/>
    <col min="5648" max="5648" width="15.28515625" style="6" customWidth="1"/>
    <col min="5649" max="5649" width="24.7109375" style="6" customWidth="1"/>
    <col min="5650" max="5650" width="10.28515625" style="6" customWidth="1"/>
    <col min="5651" max="5651" width="9.28515625" style="6" bestFit="1" customWidth="1"/>
    <col min="5652" max="5887" width="9.140625" style="6"/>
    <col min="5888" max="5888" width="15.85546875" style="6" customWidth="1"/>
    <col min="5889" max="5889" width="15.28515625" style="6" customWidth="1"/>
    <col min="5890" max="5890" width="16.85546875" style="6" customWidth="1"/>
    <col min="5891" max="5891" width="21.42578125" style="6" customWidth="1"/>
    <col min="5892" max="5892" width="16.7109375" style="6" customWidth="1"/>
    <col min="5893" max="5893" width="17.7109375" style="6" customWidth="1"/>
    <col min="5894" max="5894" width="16.140625" style="6" customWidth="1"/>
    <col min="5895" max="5895" width="27.140625" style="6" customWidth="1"/>
    <col min="5896" max="5896" width="12.42578125" style="6" customWidth="1"/>
    <col min="5897" max="5897" width="11.7109375" style="6" customWidth="1"/>
    <col min="5898" max="5898" width="18.140625" style="6" customWidth="1"/>
    <col min="5899" max="5899" width="18.28515625" style="6" customWidth="1"/>
    <col min="5900" max="5900" width="16.7109375" style="6" customWidth="1"/>
    <col min="5901" max="5901" width="17.85546875" style="6" customWidth="1"/>
    <col min="5902" max="5902" width="16.85546875" style="6" customWidth="1"/>
    <col min="5903" max="5903" width="15.7109375" style="6" bestFit="1" customWidth="1"/>
    <col min="5904" max="5904" width="15.28515625" style="6" customWidth="1"/>
    <col min="5905" max="5905" width="24.7109375" style="6" customWidth="1"/>
    <col min="5906" max="5906" width="10.28515625" style="6" customWidth="1"/>
    <col min="5907" max="5907" width="9.28515625" style="6" bestFit="1" customWidth="1"/>
    <col min="5908" max="6143" width="9.140625" style="6"/>
    <col min="6144" max="6144" width="15.85546875" style="6" customWidth="1"/>
    <col min="6145" max="6145" width="15.28515625" style="6" customWidth="1"/>
    <col min="6146" max="6146" width="16.85546875" style="6" customWidth="1"/>
    <col min="6147" max="6147" width="21.42578125" style="6" customWidth="1"/>
    <col min="6148" max="6148" width="16.7109375" style="6" customWidth="1"/>
    <col min="6149" max="6149" width="17.7109375" style="6" customWidth="1"/>
    <col min="6150" max="6150" width="16.140625" style="6" customWidth="1"/>
    <col min="6151" max="6151" width="27.140625" style="6" customWidth="1"/>
    <col min="6152" max="6152" width="12.42578125" style="6" customWidth="1"/>
    <col min="6153" max="6153" width="11.7109375" style="6" customWidth="1"/>
    <col min="6154" max="6154" width="18.140625" style="6" customWidth="1"/>
    <col min="6155" max="6155" width="18.28515625" style="6" customWidth="1"/>
    <col min="6156" max="6156" width="16.7109375" style="6" customWidth="1"/>
    <col min="6157" max="6157" width="17.85546875" style="6" customWidth="1"/>
    <col min="6158" max="6158" width="16.85546875" style="6" customWidth="1"/>
    <col min="6159" max="6159" width="15.7109375" style="6" bestFit="1" customWidth="1"/>
    <col min="6160" max="6160" width="15.28515625" style="6" customWidth="1"/>
    <col min="6161" max="6161" width="24.7109375" style="6" customWidth="1"/>
    <col min="6162" max="6162" width="10.28515625" style="6" customWidth="1"/>
    <col min="6163" max="6163" width="9.28515625" style="6" bestFit="1" customWidth="1"/>
    <col min="6164" max="6399" width="9.140625" style="6"/>
    <col min="6400" max="6400" width="15.85546875" style="6" customWidth="1"/>
    <col min="6401" max="6401" width="15.28515625" style="6" customWidth="1"/>
    <col min="6402" max="6402" width="16.85546875" style="6" customWidth="1"/>
    <col min="6403" max="6403" width="21.42578125" style="6" customWidth="1"/>
    <col min="6404" max="6404" width="16.7109375" style="6" customWidth="1"/>
    <col min="6405" max="6405" width="17.7109375" style="6" customWidth="1"/>
    <col min="6406" max="6406" width="16.140625" style="6" customWidth="1"/>
    <col min="6407" max="6407" width="27.140625" style="6" customWidth="1"/>
    <col min="6408" max="6408" width="12.42578125" style="6" customWidth="1"/>
    <col min="6409" max="6409" width="11.7109375" style="6" customWidth="1"/>
    <col min="6410" max="6410" width="18.140625" style="6" customWidth="1"/>
    <col min="6411" max="6411" width="18.28515625" style="6" customWidth="1"/>
    <col min="6412" max="6412" width="16.7109375" style="6" customWidth="1"/>
    <col min="6413" max="6413" width="17.85546875" style="6" customWidth="1"/>
    <col min="6414" max="6414" width="16.85546875" style="6" customWidth="1"/>
    <col min="6415" max="6415" width="15.7109375" style="6" bestFit="1" customWidth="1"/>
    <col min="6416" max="6416" width="15.28515625" style="6" customWidth="1"/>
    <col min="6417" max="6417" width="24.7109375" style="6" customWidth="1"/>
    <col min="6418" max="6418" width="10.28515625" style="6" customWidth="1"/>
    <col min="6419" max="6419" width="9.28515625" style="6" bestFit="1" customWidth="1"/>
    <col min="6420" max="6655" width="9.140625" style="6"/>
    <col min="6656" max="6656" width="15.85546875" style="6" customWidth="1"/>
    <col min="6657" max="6657" width="15.28515625" style="6" customWidth="1"/>
    <col min="6658" max="6658" width="16.85546875" style="6" customWidth="1"/>
    <col min="6659" max="6659" width="21.42578125" style="6" customWidth="1"/>
    <col min="6660" max="6660" width="16.7109375" style="6" customWidth="1"/>
    <col min="6661" max="6661" width="17.7109375" style="6" customWidth="1"/>
    <col min="6662" max="6662" width="16.140625" style="6" customWidth="1"/>
    <col min="6663" max="6663" width="27.140625" style="6" customWidth="1"/>
    <col min="6664" max="6664" width="12.42578125" style="6" customWidth="1"/>
    <col min="6665" max="6665" width="11.7109375" style="6" customWidth="1"/>
    <col min="6666" max="6666" width="18.140625" style="6" customWidth="1"/>
    <col min="6667" max="6667" width="18.28515625" style="6" customWidth="1"/>
    <col min="6668" max="6668" width="16.7109375" style="6" customWidth="1"/>
    <col min="6669" max="6669" width="17.85546875" style="6" customWidth="1"/>
    <col min="6670" max="6670" width="16.85546875" style="6" customWidth="1"/>
    <col min="6671" max="6671" width="15.7109375" style="6" bestFit="1" customWidth="1"/>
    <col min="6672" max="6672" width="15.28515625" style="6" customWidth="1"/>
    <col min="6673" max="6673" width="24.7109375" style="6" customWidth="1"/>
    <col min="6674" max="6674" width="10.28515625" style="6" customWidth="1"/>
    <col min="6675" max="6675" width="9.28515625" style="6" bestFit="1" customWidth="1"/>
    <col min="6676" max="6911" width="9.140625" style="6"/>
    <col min="6912" max="6912" width="15.85546875" style="6" customWidth="1"/>
    <col min="6913" max="6913" width="15.28515625" style="6" customWidth="1"/>
    <col min="6914" max="6914" width="16.85546875" style="6" customWidth="1"/>
    <col min="6915" max="6915" width="21.42578125" style="6" customWidth="1"/>
    <col min="6916" max="6916" width="16.7109375" style="6" customWidth="1"/>
    <col min="6917" max="6917" width="17.7109375" style="6" customWidth="1"/>
    <col min="6918" max="6918" width="16.140625" style="6" customWidth="1"/>
    <col min="6919" max="6919" width="27.140625" style="6" customWidth="1"/>
    <col min="6920" max="6920" width="12.42578125" style="6" customWidth="1"/>
    <col min="6921" max="6921" width="11.7109375" style="6" customWidth="1"/>
    <col min="6922" max="6922" width="18.140625" style="6" customWidth="1"/>
    <col min="6923" max="6923" width="18.28515625" style="6" customWidth="1"/>
    <col min="6924" max="6924" width="16.7109375" style="6" customWidth="1"/>
    <col min="6925" max="6925" width="17.85546875" style="6" customWidth="1"/>
    <col min="6926" max="6926" width="16.85546875" style="6" customWidth="1"/>
    <col min="6927" max="6927" width="15.7109375" style="6" bestFit="1" customWidth="1"/>
    <col min="6928" max="6928" width="15.28515625" style="6" customWidth="1"/>
    <col min="6929" max="6929" width="24.7109375" style="6" customWidth="1"/>
    <col min="6930" max="6930" width="10.28515625" style="6" customWidth="1"/>
    <col min="6931" max="6931" width="9.28515625" style="6" bestFit="1" customWidth="1"/>
    <col min="6932" max="7167" width="9.140625" style="6"/>
    <col min="7168" max="7168" width="15.85546875" style="6" customWidth="1"/>
    <col min="7169" max="7169" width="15.28515625" style="6" customWidth="1"/>
    <col min="7170" max="7170" width="16.85546875" style="6" customWidth="1"/>
    <col min="7171" max="7171" width="21.42578125" style="6" customWidth="1"/>
    <col min="7172" max="7172" width="16.7109375" style="6" customWidth="1"/>
    <col min="7173" max="7173" width="17.7109375" style="6" customWidth="1"/>
    <col min="7174" max="7174" width="16.140625" style="6" customWidth="1"/>
    <col min="7175" max="7175" width="27.140625" style="6" customWidth="1"/>
    <col min="7176" max="7176" width="12.42578125" style="6" customWidth="1"/>
    <col min="7177" max="7177" width="11.7109375" style="6" customWidth="1"/>
    <col min="7178" max="7178" width="18.140625" style="6" customWidth="1"/>
    <col min="7179" max="7179" width="18.28515625" style="6" customWidth="1"/>
    <col min="7180" max="7180" width="16.7109375" style="6" customWidth="1"/>
    <col min="7181" max="7181" width="17.85546875" style="6" customWidth="1"/>
    <col min="7182" max="7182" width="16.85546875" style="6" customWidth="1"/>
    <col min="7183" max="7183" width="15.7109375" style="6" bestFit="1" customWidth="1"/>
    <col min="7184" max="7184" width="15.28515625" style="6" customWidth="1"/>
    <col min="7185" max="7185" width="24.7109375" style="6" customWidth="1"/>
    <col min="7186" max="7186" width="10.28515625" style="6" customWidth="1"/>
    <col min="7187" max="7187" width="9.28515625" style="6" bestFit="1" customWidth="1"/>
    <col min="7188" max="7423" width="9.140625" style="6"/>
    <col min="7424" max="7424" width="15.85546875" style="6" customWidth="1"/>
    <col min="7425" max="7425" width="15.28515625" style="6" customWidth="1"/>
    <col min="7426" max="7426" width="16.85546875" style="6" customWidth="1"/>
    <col min="7427" max="7427" width="21.42578125" style="6" customWidth="1"/>
    <col min="7428" max="7428" width="16.7109375" style="6" customWidth="1"/>
    <col min="7429" max="7429" width="17.7109375" style="6" customWidth="1"/>
    <col min="7430" max="7430" width="16.140625" style="6" customWidth="1"/>
    <col min="7431" max="7431" width="27.140625" style="6" customWidth="1"/>
    <col min="7432" max="7432" width="12.42578125" style="6" customWidth="1"/>
    <col min="7433" max="7433" width="11.7109375" style="6" customWidth="1"/>
    <col min="7434" max="7434" width="18.140625" style="6" customWidth="1"/>
    <col min="7435" max="7435" width="18.28515625" style="6" customWidth="1"/>
    <col min="7436" max="7436" width="16.7109375" style="6" customWidth="1"/>
    <col min="7437" max="7437" width="17.85546875" style="6" customWidth="1"/>
    <col min="7438" max="7438" width="16.85546875" style="6" customWidth="1"/>
    <col min="7439" max="7439" width="15.7109375" style="6" bestFit="1" customWidth="1"/>
    <col min="7440" max="7440" width="15.28515625" style="6" customWidth="1"/>
    <col min="7441" max="7441" width="24.7109375" style="6" customWidth="1"/>
    <col min="7442" max="7442" width="10.28515625" style="6" customWidth="1"/>
    <col min="7443" max="7443" width="9.28515625" style="6" bestFit="1" customWidth="1"/>
    <col min="7444" max="7679" width="9.140625" style="6"/>
    <col min="7680" max="7680" width="15.85546875" style="6" customWidth="1"/>
    <col min="7681" max="7681" width="15.28515625" style="6" customWidth="1"/>
    <col min="7682" max="7682" width="16.85546875" style="6" customWidth="1"/>
    <col min="7683" max="7683" width="21.42578125" style="6" customWidth="1"/>
    <col min="7684" max="7684" width="16.7109375" style="6" customWidth="1"/>
    <col min="7685" max="7685" width="17.7109375" style="6" customWidth="1"/>
    <col min="7686" max="7686" width="16.140625" style="6" customWidth="1"/>
    <col min="7687" max="7687" width="27.140625" style="6" customWidth="1"/>
    <col min="7688" max="7688" width="12.42578125" style="6" customWidth="1"/>
    <col min="7689" max="7689" width="11.7109375" style="6" customWidth="1"/>
    <col min="7690" max="7690" width="18.140625" style="6" customWidth="1"/>
    <col min="7691" max="7691" width="18.28515625" style="6" customWidth="1"/>
    <col min="7692" max="7692" width="16.7109375" style="6" customWidth="1"/>
    <col min="7693" max="7693" width="17.85546875" style="6" customWidth="1"/>
    <col min="7694" max="7694" width="16.85546875" style="6" customWidth="1"/>
    <col min="7695" max="7695" width="15.7109375" style="6" bestFit="1" customWidth="1"/>
    <col min="7696" max="7696" width="15.28515625" style="6" customWidth="1"/>
    <col min="7697" max="7697" width="24.7109375" style="6" customWidth="1"/>
    <col min="7698" max="7698" width="10.28515625" style="6" customWidth="1"/>
    <col min="7699" max="7699" width="9.28515625" style="6" bestFit="1" customWidth="1"/>
    <col min="7700" max="7935" width="9.140625" style="6"/>
    <col min="7936" max="7936" width="15.85546875" style="6" customWidth="1"/>
    <col min="7937" max="7937" width="15.28515625" style="6" customWidth="1"/>
    <col min="7938" max="7938" width="16.85546875" style="6" customWidth="1"/>
    <col min="7939" max="7939" width="21.42578125" style="6" customWidth="1"/>
    <col min="7940" max="7940" width="16.7109375" style="6" customWidth="1"/>
    <col min="7941" max="7941" width="17.7109375" style="6" customWidth="1"/>
    <col min="7942" max="7942" width="16.140625" style="6" customWidth="1"/>
    <col min="7943" max="7943" width="27.140625" style="6" customWidth="1"/>
    <col min="7944" max="7944" width="12.42578125" style="6" customWidth="1"/>
    <col min="7945" max="7945" width="11.7109375" style="6" customWidth="1"/>
    <col min="7946" max="7946" width="18.140625" style="6" customWidth="1"/>
    <col min="7947" max="7947" width="18.28515625" style="6" customWidth="1"/>
    <col min="7948" max="7948" width="16.7109375" style="6" customWidth="1"/>
    <col min="7949" max="7949" width="17.85546875" style="6" customWidth="1"/>
    <col min="7950" max="7950" width="16.85546875" style="6" customWidth="1"/>
    <col min="7951" max="7951" width="15.7109375" style="6" bestFit="1" customWidth="1"/>
    <col min="7952" max="7952" width="15.28515625" style="6" customWidth="1"/>
    <col min="7953" max="7953" width="24.7109375" style="6" customWidth="1"/>
    <col min="7954" max="7954" width="10.28515625" style="6" customWidth="1"/>
    <col min="7955" max="7955" width="9.28515625" style="6" bestFit="1" customWidth="1"/>
    <col min="7956" max="8191" width="9.140625" style="6"/>
    <col min="8192" max="8192" width="15.85546875" style="6" customWidth="1"/>
    <col min="8193" max="8193" width="15.28515625" style="6" customWidth="1"/>
    <col min="8194" max="8194" width="16.85546875" style="6" customWidth="1"/>
    <col min="8195" max="8195" width="21.42578125" style="6" customWidth="1"/>
    <col min="8196" max="8196" width="16.7109375" style="6" customWidth="1"/>
    <col min="8197" max="8197" width="17.7109375" style="6" customWidth="1"/>
    <col min="8198" max="8198" width="16.140625" style="6" customWidth="1"/>
    <col min="8199" max="8199" width="27.140625" style="6" customWidth="1"/>
    <col min="8200" max="8200" width="12.42578125" style="6" customWidth="1"/>
    <col min="8201" max="8201" width="11.7109375" style="6" customWidth="1"/>
    <col min="8202" max="8202" width="18.140625" style="6" customWidth="1"/>
    <col min="8203" max="8203" width="18.28515625" style="6" customWidth="1"/>
    <col min="8204" max="8204" width="16.7109375" style="6" customWidth="1"/>
    <col min="8205" max="8205" width="17.85546875" style="6" customWidth="1"/>
    <col min="8206" max="8206" width="16.85546875" style="6" customWidth="1"/>
    <col min="8207" max="8207" width="15.7109375" style="6" bestFit="1" customWidth="1"/>
    <col min="8208" max="8208" width="15.28515625" style="6" customWidth="1"/>
    <col min="8209" max="8209" width="24.7109375" style="6" customWidth="1"/>
    <col min="8210" max="8210" width="10.28515625" style="6" customWidth="1"/>
    <col min="8211" max="8211" width="9.28515625" style="6" bestFit="1" customWidth="1"/>
    <col min="8212" max="8447" width="9.140625" style="6"/>
    <col min="8448" max="8448" width="15.85546875" style="6" customWidth="1"/>
    <col min="8449" max="8449" width="15.28515625" style="6" customWidth="1"/>
    <col min="8450" max="8450" width="16.85546875" style="6" customWidth="1"/>
    <col min="8451" max="8451" width="21.42578125" style="6" customWidth="1"/>
    <col min="8452" max="8452" width="16.7109375" style="6" customWidth="1"/>
    <col min="8453" max="8453" width="17.7109375" style="6" customWidth="1"/>
    <col min="8454" max="8454" width="16.140625" style="6" customWidth="1"/>
    <col min="8455" max="8455" width="27.140625" style="6" customWidth="1"/>
    <col min="8456" max="8456" width="12.42578125" style="6" customWidth="1"/>
    <col min="8457" max="8457" width="11.7109375" style="6" customWidth="1"/>
    <col min="8458" max="8458" width="18.140625" style="6" customWidth="1"/>
    <col min="8459" max="8459" width="18.28515625" style="6" customWidth="1"/>
    <col min="8460" max="8460" width="16.7109375" style="6" customWidth="1"/>
    <col min="8461" max="8461" width="17.85546875" style="6" customWidth="1"/>
    <col min="8462" max="8462" width="16.85546875" style="6" customWidth="1"/>
    <col min="8463" max="8463" width="15.7109375" style="6" bestFit="1" customWidth="1"/>
    <col min="8464" max="8464" width="15.28515625" style="6" customWidth="1"/>
    <col min="8465" max="8465" width="24.7109375" style="6" customWidth="1"/>
    <col min="8466" max="8466" width="10.28515625" style="6" customWidth="1"/>
    <col min="8467" max="8467" width="9.28515625" style="6" bestFit="1" customWidth="1"/>
    <col min="8468" max="8703" width="9.140625" style="6"/>
    <col min="8704" max="8704" width="15.85546875" style="6" customWidth="1"/>
    <col min="8705" max="8705" width="15.28515625" style="6" customWidth="1"/>
    <col min="8706" max="8706" width="16.85546875" style="6" customWidth="1"/>
    <col min="8707" max="8707" width="21.42578125" style="6" customWidth="1"/>
    <col min="8708" max="8708" width="16.7109375" style="6" customWidth="1"/>
    <col min="8709" max="8709" width="17.7109375" style="6" customWidth="1"/>
    <col min="8710" max="8710" width="16.140625" style="6" customWidth="1"/>
    <col min="8711" max="8711" width="27.140625" style="6" customWidth="1"/>
    <col min="8712" max="8712" width="12.42578125" style="6" customWidth="1"/>
    <col min="8713" max="8713" width="11.7109375" style="6" customWidth="1"/>
    <col min="8714" max="8714" width="18.140625" style="6" customWidth="1"/>
    <col min="8715" max="8715" width="18.28515625" style="6" customWidth="1"/>
    <col min="8716" max="8716" width="16.7109375" style="6" customWidth="1"/>
    <col min="8717" max="8717" width="17.85546875" style="6" customWidth="1"/>
    <col min="8718" max="8718" width="16.85546875" style="6" customWidth="1"/>
    <col min="8719" max="8719" width="15.7109375" style="6" bestFit="1" customWidth="1"/>
    <col min="8720" max="8720" width="15.28515625" style="6" customWidth="1"/>
    <col min="8721" max="8721" width="24.7109375" style="6" customWidth="1"/>
    <col min="8722" max="8722" width="10.28515625" style="6" customWidth="1"/>
    <col min="8723" max="8723" width="9.28515625" style="6" bestFit="1" customWidth="1"/>
    <col min="8724" max="8959" width="9.140625" style="6"/>
    <col min="8960" max="8960" width="15.85546875" style="6" customWidth="1"/>
    <col min="8961" max="8961" width="15.28515625" style="6" customWidth="1"/>
    <col min="8962" max="8962" width="16.85546875" style="6" customWidth="1"/>
    <col min="8963" max="8963" width="21.42578125" style="6" customWidth="1"/>
    <col min="8964" max="8964" width="16.7109375" style="6" customWidth="1"/>
    <col min="8965" max="8965" width="17.7109375" style="6" customWidth="1"/>
    <col min="8966" max="8966" width="16.140625" style="6" customWidth="1"/>
    <col min="8967" max="8967" width="27.140625" style="6" customWidth="1"/>
    <col min="8968" max="8968" width="12.42578125" style="6" customWidth="1"/>
    <col min="8969" max="8969" width="11.7109375" style="6" customWidth="1"/>
    <col min="8970" max="8970" width="18.140625" style="6" customWidth="1"/>
    <col min="8971" max="8971" width="18.28515625" style="6" customWidth="1"/>
    <col min="8972" max="8972" width="16.7109375" style="6" customWidth="1"/>
    <col min="8973" max="8973" width="17.85546875" style="6" customWidth="1"/>
    <col min="8974" max="8974" width="16.85546875" style="6" customWidth="1"/>
    <col min="8975" max="8975" width="15.7109375" style="6" bestFit="1" customWidth="1"/>
    <col min="8976" max="8976" width="15.28515625" style="6" customWidth="1"/>
    <col min="8977" max="8977" width="24.7109375" style="6" customWidth="1"/>
    <col min="8978" max="8978" width="10.28515625" style="6" customWidth="1"/>
    <col min="8979" max="8979" width="9.28515625" style="6" bestFit="1" customWidth="1"/>
    <col min="8980" max="9215" width="9.140625" style="6"/>
    <col min="9216" max="9216" width="15.85546875" style="6" customWidth="1"/>
    <col min="9217" max="9217" width="15.28515625" style="6" customWidth="1"/>
    <col min="9218" max="9218" width="16.85546875" style="6" customWidth="1"/>
    <col min="9219" max="9219" width="21.42578125" style="6" customWidth="1"/>
    <col min="9220" max="9220" width="16.7109375" style="6" customWidth="1"/>
    <col min="9221" max="9221" width="17.7109375" style="6" customWidth="1"/>
    <col min="9222" max="9222" width="16.140625" style="6" customWidth="1"/>
    <col min="9223" max="9223" width="27.140625" style="6" customWidth="1"/>
    <col min="9224" max="9224" width="12.42578125" style="6" customWidth="1"/>
    <col min="9225" max="9225" width="11.7109375" style="6" customWidth="1"/>
    <col min="9226" max="9226" width="18.140625" style="6" customWidth="1"/>
    <col min="9227" max="9227" width="18.28515625" style="6" customWidth="1"/>
    <col min="9228" max="9228" width="16.7109375" style="6" customWidth="1"/>
    <col min="9229" max="9229" width="17.85546875" style="6" customWidth="1"/>
    <col min="9230" max="9230" width="16.85546875" style="6" customWidth="1"/>
    <col min="9231" max="9231" width="15.7109375" style="6" bestFit="1" customWidth="1"/>
    <col min="9232" max="9232" width="15.28515625" style="6" customWidth="1"/>
    <col min="9233" max="9233" width="24.7109375" style="6" customWidth="1"/>
    <col min="9234" max="9234" width="10.28515625" style="6" customWidth="1"/>
    <col min="9235" max="9235" width="9.28515625" style="6" bestFit="1" customWidth="1"/>
    <col min="9236" max="9471" width="9.140625" style="6"/>
    <col min="9472" max="9472" width="15.85546875" style="6" customWidth="1"/>
    <col min="9473" max="9473" width="15.28515625" style="6" customWidth="1"/>
    <col min="9474" max="9474" width="16.85546875" style="6" customWidth="1"/>
    <col min="9475" max="9475" width="21.42578125" style="6" customWidth="1"/>
    <col min="9476" max="9476" width="16.7109375" style="6" customWidth="1"/>
    <col min="9477" max="9477" width="17.7109375" style="6" customWidth="1"/>
    <col min="9478" max="9478" width="16.140625" style="6" customWidth="1"/>
    <col min="9479" max="9479" width="27.140625" style="6" customWidth="1"/>
    <col min="9480" max="9480" width="12.42578125" style="6" customWidth="1"/>
    <col min="9481" max="9481" width="11.7109375" style="6" customWidth="1"/>
    <col min="9482" max="9482" width="18.140625" style="6" customWidth="1"/>
    <col min="9483" max="9483" width="18.28515625" style="6" customWidth="1"/>
    <col min="9484" max="9484" width="16.7109375" style="6" customWidth="1"/>
    <col min="9485" max="9485" width="17.85546875" style="6" customWidth="1"/>
    <col min="9486" max="9486" width="16.85546875" style="6" customWidth="1"/>
    <col min="9487" max="9487" width="15.7109375" style="6" bestFit="1" customWidth="1"/>
    <col min="9488" max="9488" width="15.28515625" style="6" customWidth="1"/>
    <col min="9489" max="9489" width="24.7109375" style="6" customWidth="1"/>
    <col min="9490" max="9490" width="10.28515625" style="6" customWidth="1"/>
    <col min="9491" max="9491" width="9.28515625" style="6" bestFit="1" customWidth="1"/>
    <col min="9492" max="9727" width="9.140625" style="6"/>
    <col min="9728" max="9728" width="15.85546875" style="6" customWidth="1"/>
    <col min="9729" max="9729" width="15.28515625" style="6" customWidth="1"/>
    <col min="9730" max="9730" width="16.85546875" style="6" customWidth="1"/>
    <col min="9731" max="9731" width="21.42578125" style="6" customWidth="1"/>
    <col min="9732" max="9732" width="16.7109375" style="6" customWidth="1"/>
    <col min="9733" max="9733" width="17.7109375" style="6" customWidth="1"/>
    <col min="9734" max="9734" width="16.140625" style="6" customWidth="1"/>
    <col min="9735" max="9735" width="27.140625" style="6" customWidth="1"/>
    <col min="9736" max="9736" width="12.42578125" style="6" customWidth="1"/>
    <col min="9737" max="9737" width="11.7109375" style="6" customWidth="1"/>
    <col min="9738" max="9738" width="18.140625" style="6" customWidth="1"/>
    <col min="9739" max="9739" width="18.28515625" style="6" customWidth="1"/>
    <col min="9740" max="9740" width="16.7109375" style="6" customWidth="1"/>
    <col min="9741" max="9741" width="17.85546875" style="6" customWidth="1"/>
    <col min="9742" max="9742" width="16.85546875" style="6" customWidth="1"/>
    <col min="9743" max="9743" width="15.7109375" style="6" bestFit="1" customWidth="1"/>
    <col min="9744" max="9744" width="15.28515625" style="6" customWidth="1"/>
    <col min="9745" max="9745" width="24.7109375" style="6" customWidth="1"/>
    <col min="9746" max="9746" width="10.28515625" style="6" customWidth="1"/>
    <col min="9747" max="9747" width="9.28515625" style="6" bestFit="1" customWidth="1"/>
    <col min="9748" max="9983" width="9.140625" style="6"/>
    <col min="9984" max="9984" width="15.85546875" style="6" customWidth="1"/>
    <col min="9985" max="9985" width="15.28515625" style="6" customWidth="1"/>
    <col min="9986" max="9986" width="16.85546875" style="6" customWidth="1"/>
    <col min="9987" max="9987" width="21.42578125" style="6" customWidth="1"/>
    <col min="9988" max="9988" width="16.7109375" style="6" customWidth="1"/>
    <col min="9989" max="9989" width="17.7109375" style="6" customWidth="1"/>
    <col min="9990" max="9990" width="16.140625" style="6" customWidth="1"/>
    <col min="9991" max="9991" width="27.140625" style="6" customWidth="1"/>
    <col min="9992" max="9992" width="12.42578125" style="6" customWidth="1"/>
    <col min="9993" max="9993" width="11.7109375" style="6" customWidth="1"/>
    <col min="9994" max="9994" width="18.140625" style="6" customWidth="1"/>
    <col min="9995" max="9995" width="18.28515625" style="6" customWidth="1"/>
    <col min="9996" max="9996" width="16.7109375" style="6" customWidth="1"/>
    <col min="9997" max="9997" width="17.85546875" style="6" customWidth="1"/>
    <col min="9998" max="9998" width="16.85546875" style="6" customWidth="1"/>
    <col min="9999" max="9999" width="15.7109375" style="6" bestFit="1" customWidth="1"/>
    <col min="10000" max="10000" width="15.28515625" style="6" customWidth="1"/>
    <col min="10001" max="10001" width="24.7109375" style="6" customWidth="1"/>
    <col min="10002" max="10002" width="10.28515625" style="6" customWidth="1"/>
    <col min="10003" max="10003" width="9.28515625" style="6" bestFit="1" customWidth="1"/>
    <col min="10004" max="10239" width="9.140625" style="6"/>
    <col min="10240" max="10240" width="15.85546875" style="6" customWidth="1"/>
    <col min="10241" max="10241" width="15.28515625" style="6" customWidth="1"/>
    <col min="10242" max="10242" width="16.85546875" style="6" customWidth="1"/>
    <col min="10243" max="10243" width="21.42578125" style="6" customWidth="1"/>
    <col min="10244" max="10244" width="16.7109375" style="6" customWidth="1"/>
    <col min="10245" max="10245" width="17.7109375" style="6" customWidth="1"/>
    <col min="10246" max="10246" width="16.140625" style="6" customWidth="1"/>
    <col min="10247" max="10247" width="27.140625" style="6" customWidth="1"/>
    <col min="10248" max="10248" width="12.42578125" style="6" customWidth="1"/>
    <col min="10249" max="10249" width="11.7109375" style="6" customWidth="1"/>
    <col min="10250" max="10250" width="18.140625" style="6" customWidth="1"/>
    <col min="10251" max="10251" width="18.28515625" style="6" customWidth="1"/>
    <col min="10252" max="10252" width="16.7109375" style="6" customWidth="1"/>
    <col min="10253" max="10253" width="17.85546875" style="6" customWidth="1"/>
    <col min="10254" max="10254" width="16.85546875" style="6" customWidth="1"/>
    <col min="10255" max="10255" width="15.7109375" style="6" bestFit="1" customWidth="1"/>
    <col min="10256" max="10256" width="15.28515625" style="6" customWidth="1"/>
    <col min="10257" max="10257" width="24.7109375" style="6" customWidth="1"/>
    <col min="10258" max="10258" width="10.28515625" style="6" customWidth="1"/>
    <col min="10259" max="10259" width="9.28515625" style="6" bestFit="1" customWidth="1"/>
    <col min="10260" max="10495" width="9.140625" style="6"/>
    <col min="10496" max="10496" width="15.85546875" style="6" customWidth="1"/>
    <col min="10497" max="10497" width="15.28515625" style="6" customWidth="1"/>
    <col min="10498" max="10498" width="16.85546875" style="6" customWidth="1"/>
    <col min="10499" max="10499" width="21.42578125" style="6" customWidth="1"/>
    <col min="10500" max="10500" width="16.7109375" style="6" customWidth="1"/>
    <col min="10501" max="10501" width="17.7109375" style="6" customWidth="1"/>
    <col min="10502" max="10502" width="16.140625" style="6" customWidth="1"/>
    <col min="10503" max="10503" width="27.140625" style="6" customWidth="1"/>
    <col min="10504" max="10504" width="12.42578125" style="6" customWidth="1"/>
    <col min="10505" max="10505" width="11.7109375" style="6" customWidth="1"/>
    <col min="10506" max="10506" width="18.140625" style="6" customWidth="1"/>
    <col min="10507" max="10507" width="18.28515625" style="6" customWidth="1"/>
    <col min="10508" max="10508" width="16.7109375" style="6" customWidth="1"/>
    <col min="10509" max="10509" width="17.85546875" style="6" customWidth="1"/>
    <col min="10510" max="10510" width="16.85546875" style="6" customWidth="1"/>
    <col min="10511" max="10511" width="15.7109375" style="6" bestFit="1" customWidth="1"/>
    <col min="10512" max="10512" width="15.28515625" style="6" customWidth="1"/>
    <col min="10513" max="10513" width="24.7109375" style="6" customWidth="1"/>
    <col min="10514" max="10514" width="10.28515625" style="6" customWidth="1"/>
    <col min="10515" max="10515" width="9.28515625" style="6" bestFit="1" customWidth="1"/>
    <col min="10516" max="10751" width="9.140625" style="6"/>
    <col min="10752" max="10752" width="15.85546875" style="6" customWidth="1"/>
    <col min="10753" max="10753" width="15.28515625" style="6" customWidth="1"/>
    <col min="10754" max="10754" width="16.85546875" style="6" customWidth="1"/>
    <col min="10755" max="10755" width="21.42578125" style="6" customWidth="1"/>
    <col min="10756" max="10756" width="16.7109375" style="6" customWidth="1"/>
    <col min="10757" max="10757" width="17.7109375" style="6" customWidth="1"/>
    <col min="10758" max="10758" width="16.140625" style="6" customWidth="1"/>
    <col min="10759" max="10759" width="27.140625" style="6" customWidth="1"/>
    <col min="10760" max="10760" width="12.42578125" style="6" customWidth="1"/>
    <col min="10761" max="10761" width="11.7109375" style="6" customWidth="1"/>
    <col min="10762" max="10762" width="18.140625" style="6" customWidth="1"/>
    <col min="10763" max="10763" width="18.28515625" style="6" customWidth="1"/>
    <col min="10764" max="10764" width="16.7109375" style="6" customWidth="1"/>
    <col min="10765" max="10765" width="17.85546875" style="6" customWidth="1"/>
    <col min="10766" max="10766" width="16.85546875" style="6" customWidth="1"/>
    <col min="10767" max="10767" width="15.7109375" style="6" bestFit="1" customWidth="1"/>
    <col min="10768" max="10768" width="15.28515625" style="6" customWidth="1"/>
    <col min="10769" max="10769" width="24.7109375" style="6" customWidth="1"/>
    <col min="10770" max="10770" width="10.28515625" style="6" customWidth="1"/>
    <col min="10771" max="10771" width="9.28515625" style="6" bestFit="1" customWidth="1"/>
    <col min="10772" max="11007" width="9.140625" style="6"/>
    <col min="11008" max="11008" width="15.85546875" style="6" customWidth="1"/>
    <col min="11009" max="11009" width="15.28515625" style="6" customWidth="1"/>
    <col min="11010" max="11010" width="16.85546875" style="6" customWidth="1"/>
    <col min="11011" max="11011" width="21.42578125" style="6" customWidth="1"/>
    <col min="11012" max="11012" width="16.7109375" style="6" customWidth="1"/>
    <col min="11013" max="11013" width="17.7109375" style="6" customWidth="1"/>
    <col min="11014" max="11014" width="16.140625" style="6" customWidth="1"/>
    <col min="11015" max="11015" width="27.140625" style="6" customWidth="1"/>
    <col min="11016" max="11016" width="12.42578125" style="6" customWidth="1"/>
    <col min="11017" max="11017" width="11.7109375" style="6" customWidth="1"/>
    <col min="11018" max="11018" width="18.140625" style="6" customWidth="1"/>
    <col min="11019" max="11019" width="18.28515625" style="6" customWidth="1"/>
    <col min="11020" max="11020" width="16.7109375" style="6" customWidth="1"/>
    <col min="11021" max="11021" width="17.85546875" style="6" customWidth="1"/>
    <col min="11022" max="11022" width="16.85546875" style="6" customWidth="1"/>
    <col min="11023" max="11023" width="15.7109375" style="6" bestFit="1" customWidth="1"/>
    <col min="11024" max="11024" width="15.28515625" style="6" customWidth="1"/>
    <col min="11025" max="11025" width="24.7109375" style="6" customWidth="1"/>
    <col min="11026" max="11026" width="10.28515625" style="6" customWidth="1"/>
    <col min="11027" max="11027" width="9.28515625" style="6" bestFit="1" customWidth="1"/>
    <col min="11028" max="11263" width="9.140625" style="6"/>
    <col min="11264" max="11264" width="15.85546875" style="6" customWidth="1"/>
    <col min="11265" max="11265" width="15.28515625" style="6" customWidth="1"/>
    <col min="11266" max="11266" width="16.85546875" style="6" customWidth="1"/>
    <col min="11267" max="11267" width="21.42578125" style="6" customWidth="1"/>
    <col min="11268" max="11268" width="16.7109375" style="6" customWidth="1"/>
    <col min="11269" max="11269" width="17.7109375" style="6" customWidth="1"/>
    <col min="11270" max="11270" width="16.140625" style="6" customWidth="1"/>
    <col min="11271" max="11271" width="27.140625" style="6" customWidth="1"/>
    <col min="11272" max="11272" width="12.42578125" style="6" customWidth="1"/>
    <col min="11273" max="11273" width="11.7109375" style="6" customWidth="1"/>
    <col min="11274" max="11274" width="18.140625" style="6" customWidth="1"/>
    <col min="11275" max="11275" width="18.28515625" style="6" customWidth="1"/>
    <col min="11276" max="11276" width="16.7109375" style="6" customWidth="1"/>
    <col min="11277" max="11277" width="17.85546875" style="6" customWidth="1"/>
    <col min="11278" max="11278" width="16.85546875" style="6" customWidth="1"/>
    <col min="11279" max="11279" width="15.7109375" style="6" bestFit="1" customWidth="1"/>
    <col min="11280" max="11280" width="15.28515625" style="6" customWidth="1"/>
    <col min="11281" max="11281" width="24.7109375" style="6" customWidth="1"/>
    <col min="11282" max="11282" width="10.28515625" style="6" customWidth="1"/>
    <col min="11283" max="11283" width="9.28515625" style="6" bestFit="1" customWidth="1"/>
    <col min="11284" max="11519" width="9.140625" style="6"/>
    <col min="11520" max="11520" width="15.85546875" style="6" customWidth="1"/>
    <col min="11521" max="11521" width="15.28515625" style="6" customWidth="1"/>
    <col min="11522" max="11522" width="16.85546875" style="6" customWidth="1"/>
    <col min="11523" max="11523" width="21.42578125" style="6" customWidth="1"/>
    <col min="11524" max="11524" width="16.7109375" style="6" customWidth="1"/>
    <col min="11525" max="11525" width="17.7109375" style="6" customWidth="1"/>
    <col min="11526" max="11526" width="16.140625" style="6" customWidth="1"/>
    <col min="11527" max="11527" width="27.140625" style="6" customWidth="1"/>
    <col min="11528" max="11528" width="12.42578125" style="6" customWidth="1"/>
    <col min="11529" max="11529" width="11.7109375" style="6" customWidth="1"/>
    <col min="11530" max="11530" width="18.140625" style="6" customWidth="1"/>
    <col min="11531" max="11531" width="18.28515625" style="6" customWidth="1"/>
    <col min="11532" max="11532" width="16.7109375" style="6" customWidth="1"/>
    <col min="11533" max="11533" width="17.85546875" style="6" customWidth="1"/>
    <col min="11534" max="11534" width="16.85546875" style="6" customWidth="1"/>
    <col min="11535" max="11535" width="15.7109375" style="6" bestFit="1" customWidth="1"/>
    <col min="11536" max="11536" width="15.28515625" style="6" customWidth="1"/>
    <col min="11537" max="11537" width="24.7109375" style="6" customWidth="1"/>
    <col min="11538" max="11538" width="10.28515625" style="6" customWidth="1"/>
    <col min="11539" max="11539" width="9.28515625" style="6" bestFit="1" customWidth="1"/>
    <col min="11540" max="11775" width="9.140625" style="6"/>
    <col min="11776" max="11776" width="15.85546875" style="6" customWidth="1"/>
    <col min="11777" max="11777" width="15.28515625" style="6" customWidth="1"/>
    <col min="11778" max="11778" width="16.85546875" style="6" customWidth="1"/>
    <col min="11779" max="11779" width="21.42578125" style="6" customWidth="1"/>
    <col min="11780" max="11780" width="16.7109375" style="6" customWidth="1"/>
    <col min="11781" max="11781" width="17.7109375" style="6" customWidth="1"/>
    <col min="11782" max="11782" width="16.140625" style="6" customWidth="1"/>
    <col min="11783" max="11783" width="27.140625" style="6" customWidth="1"/>
    <col min="11784" max="11784" width="12.42578125" style="6" customWidth="1"/>
    <col min="11785" max="11785" width="11.7109375" style="6" customWidth="1"/>
    <col min="11786" max="11786" width="18.140625" style="6" customWidth="1"/>
    <col min="11787" max="11787" width="18.28515625" style="6" customWidth="1"/>
    <col min="11788" max="11788" width="16.7109375" style="6" customWidth="1"/>
    <col min="11789" max="11789" width="17.85546875" style="6" customWidth="1"/>
    <col min="11790" max="11790" width="16.85546875" style="6" customWidth="1"/>
    <col min="11791" max="11791" width="15.7109375" style="6" bestFit="1" customWidth="1"/>
    <col min="11792" max="11792" width="15.28515625" style="6" customWidth="1"/>
    <col min="11793" max="11793" width="24.7109375" style="6" customWidth="1"/>
    <col min="11794" max="11794" width="10.28515625" style="6" customWidth="1"/>
    <col min="11795" max="11795" width="9.28515625" style="6" bestFit="1" customWidth="1"/>
    <col min="11796" max="12031" width="9.140625" style="6"/>
    <col min="12032" max="12032" width="15.85546875" style="6" customWidth="1"/>
    <col min="12033" max="12033" width="15.28515625" style="6" customWidth="1"/>
    <col min="12034" max="12034" width="16.85546875" style="6" customWidth="1"/>
    <col min="12035" max="12035" width="21.42578125" style="6" customWidth="1"/>
    <col min="12036" max="12036" width="16.7109375" style="6" customWidth="1"/>
    <col min="12037" max="12037" width="17.7109375" style="6" customWidth="1"/>
    <col min="12038" max="12038" width="16.140625" style="6" customWidth="1"/>
    <col min="12039" max="12039" width="27.140625" style="6" customWidth="1"/>
    <col min="12040" max="12040" width="12.42578125" style="6" customWidth="1"/>
    <col min="12041" max="12041" width="11.7109375" style="6" customWidth="1"/>
    <col min="12042" max="12042" width="18.140625" style="6" customWidth="1"/>
    <col min="12043" max="12043" width="18.28515625" style="6" customWidth="1"/>
    <col min="12044" max="12044" width="16.7109375" style="6" customWidth="1"/>
    <col min="12045" max="12045" width="17.85546875" style="6" customWidth="1"/>
    <col min="12046" max="12046" width="16.85546875" style="6" customWidth="1"/>
    <col min="12047" max="12047" width="15.7109375" style="6" bestFit="1" customWidth="1"/>
    <col min="12048" max="12048" width="15.28515625" style="6" customWidth="1"/>
    <col min="12049" max="12049" width="24.7109375" style="6" customWidth="1"/>
    <col min="12050" max="12050" width="10.28515625" style="6" customWidth="1"/>
    <col min="12051" max="12051" width="9.28515625" style="6" bestFit="1" customWidth="1"/>
    <col min="12052" max="12287" width="9.140625" style="6"/>
    <col min="12288" max="12288" width="15.85546875" style="6" customWidth="1"/>
    <col min="12289" max="12289" width="15.28515625" style="6" customWidth="1"/>
    <col min="12290" max="12290" width="16.85546875" style="6" customWidth="1"/>
    <col min="12291" max="12291" width="21.42578125" style="6" customWidth="1"/>
    <col min="12292" max="12292" width="16.7109375" style="6" customWidth="1"/>
    <col min="12293" max="12293" width="17.7109375" style="6" customWidth="1"/>
    <col min="12294" max="12294" width="16.140625" style="6" customWidth="1"/>
    <col min="12295" max="12295" width="27.140625" style="6" customWidth="1"/>
    <col min="12296" max="12296" width="12.42578125" style="6" customWidth="1"/>
    <col min="12297" max="12297" width="11.7109375" style="6" customWidth="1"/>
    <col min="12298" max="12298" width="18.140625" style="6" customWidth="1"/>
    <col min="12299" max="12299" width="18.28515625" style="6" customWidth="1"/>
    <col min="12300" max="12300" width="16.7109375" style="6" customWidth="1"/>
    <col min="12301" max="12301" width="17.85546875" style="6" customWidth="1"/>
    <col min="12302" max="12302" width="16.85546875" style="6" customWidth="1"/>
    <col min="12303" max="12303" width="15.7109375" style="6" bestFit="1" customWidth="1"/>
    <col min="12304" max="12304" width="15.28515625" style="6" customWidth="1"/>
    <col min="12305" max="12305" width="24.7109375" style="6" customWidth="1"/>
    <col min="12306" max="12306" width="10.28515625" style="6" customWidth="1"/>
    <col min="12307" max="12307" width="9.28515625" style="6" bestFit="1" customWidth="1"/>
    <col min="12308" max="12543" width="9.140625" style="6"/>
    <col min="12544" max="12544" width="15.85546875" style="6" customWidth="1"/>
    <col min="12545" max="12545" width="15.28515625" style="6" customWidth="1"/>
    <col min="12546" max="12546" width="16.85546875" style="6" customWidth="1"/>
    <col min="12547" max="12547" width="21.42578125" style="6" customWidth="1"/>
    <col min="12548" max="12548" width="16.7109375" style="6" customWidth="1"/>
    <col min="12549" max="12549" width="17.7109375" style="6" customWidth="1"/>
    <col min="12550" max="12550" width="16.140625" style="6" customWidth="1"/>
    <col min="12551" max="12551" width="27.140625" style="6" customWidth="1"/>
    <col min="12552" max="12552" width="12.42578125" style="6" customWidth="1"/>
    <col min="12553" max="12553" width="11.7109375" style="6" customWidth="1"/>
    <col min="12554" max="12554" width="18.140625" style="6" customWidth="1"/>
    <col min="12555" max="12555" width="18.28515625" style="6" customWidth="1"/>
    <col min="12556" max="12556" width="16.7109375" style="6" customWidth="1"/>
    <col min="12557" max="12557" width="17.85546875" style="6" customWidth="1"/>
    <col min="12558" max="12558" width="16.85546875" style="6" customWidth="1"/>
    <col min="12559" max="12559" width="15.7109375" style="6" bestFit="1" customWidth="1"/>
    <col min="12560" max="12560" width="15.28515625" style="6" customWidth="1"/>
    <col min="12561" max="12561" width="24.7109375" style="6" customWidth="1"/>
    <col min="12562" max="12562" width="10.28515625" style="6" customWidth="1"/>
    <col min="12563" max="12563" width="9.28515625" style="6" bestFit="1" customWidth="1"/>
    <col min="12564" max="12799" width="9.140625" style="6"/>
    <col min="12800" max="12800" width="15.85546875" style="6" customWidth="1"/>
    <col min="12801" max="12801" width="15.28515625" style="6" customWidth="1"/>
    <col min="12802" max="12802" width="16.85546875" style="6" customWidth="1"/>
    <col min="12803" max="12803" width="21.42578125" style="6" customWidth="1"/>
    <col min="12804" max="12804" width="16.7109375" style="6" customWidth="1"/>
    <col min="12805" max="12805" width="17.7109375" style="6" customWidth="1"/>
    <col min="12806" max="12806" width="16.140625" style="6" customWidth="1"/>
    <col min="12807" max="12807" width="27.140625" style="6" customWidth="1"/>
    <col min="12808" max="12808" width="12.42578125" style="6" customWidth="1"/>
    <col min="12809" max="12809" width="11.7109375" style="6" customWidth="1"/>
    <col min="12810" max="12810" width="18.140625" style="6" customWidth="1"/>
    <col min="12811" max="12811" width="18.28515625" style="6" customWidth="1"/>
    <col min="12812" max="12812" width="16.7109375" style="6" customWidth="1"/>
    <col min="12813" max="12813" width="17.85546875" style="6" customWidth="1"/>
    <col min="12814" max="12814" width="16.85546875" style="6" customWidth="1"/>
    <col min="12815" max="12815" width="15.7109375" style="6" bestFit="1" customWidth="1"/>
    <col min="12816" max="12816" width="15.28515625" style="6" customWidth="1"/>
    <col min="12817" max="12817" width="24.7109375" style="6" customWidth="1"/>
    <col min="12818" max="12818" width="10.28515625" style="6" customWidth="1"/>
    <col min="12819" max="12819" width="9.28515625" style="6" bestFit="1" customWidth="1"/>
    <col min="12820" max="13055" width="9.140625" style="6"/>
    <col min="13056" max="13056" width="15.85546875" style="6" customWidth="1"/>
    <col min="13057" max="13057" width="15.28515625" style="6" customWidth="1"/>
    <col min="13058" max="13058" width="16.85546875" style="6" customWidth="1"/>
    <col min="13059" max="13059" width="21.42578125" style="6" customWidth="1"/>
    <col min="13060" max="13060" width="16.7109375" style="6" customWidth="1"/>
    <col min="13061" max="13061" width="17.7109375" style="6" customWidth="1"/>
    <col min="13062" max="13062" width="16.140625" style="6" customWidth="1"/>
    <col min="13063" max="13063" width="27.140625" style="6" customWidth="1"/>
    <col min="13064" max="13064" width="12.42578125" style="6" customWidth="1"/>
    <col min="13065" max="13065" width="11.7109375" style="6" customWidth="1"/>
    <col min="13066" max="13066" width="18.140625" style="6" customWidth="1"/>
    <col min="13067" max="13067" width="18.28515625" style="6" customWidth="1"/>
    <col min="13068" max="13068" width="16.7109375" style="6" customWidth="1"/>
    <col min="13069" max="13069" width="17.85546875" style="6" customWidth="1"/>
    <col min="13070" max="13070" width="16.85546875" style="6" customWidth="1"/>
    <col min="13071" max="13071" width="15.7109375" style="6" bestFit="1" customWidth="1"/>
    <col min="13072" max="13072" width="15.28515625" style="6" customWidth="1"/>
    <col min="13073" max="13073" width="24.7109375" style="6" customWidth="1"/>
    <col min="13074" max="13074" width="10.28515625" style="6" customWidth="1"/>
    <col min="13075" max="13075" width="9.28515625" style="6" bestFit="1" customWidth="1"/>
    <col min="13076" max="13311" width="9.140625" style="6"/>
    <col min="13312" max="13312" width="15.85546875" style="6" customWidth="1"/>
    <col min="13313" max="13313" width="15.28515625" style="6" customWidth="1"/>
    <col min="13314" max="13314" width="16.85546875" style="6" customWidth="1"/>
    <col min="13315" max="13315" width="21.42578125" style="6" customWidth="1"/>
    <col min="13316" max="13316" width="16.7109375" style="6" customWidth="1"/>
    <col min="13317" max="13317" width="17.7109375" style="6" customWidth="1"/>
    <col min="13318" max="13318" width="16.140625" style="6" customWidth="1"/>
    <col min="13319" max="13319" width="27.140625" style="6" customWidth="1"/>
    <col min="13320" max="13320" width="12.42578125" style="6" customWidth="1"/>
    <col min="13321" max="13321" width="11.7109375" style="6" customWidth="1"/>
    <col min="13322" max="13322" width="18.140625" style="6" customWidth="1"/>
    <col min="13323" max="13323" width="18.28515625" style="6" customWidth="1"/>
    <col min="13324" max="13324" width="16.7109375" style="6" customWidth="1"/>
    <col min="13325" max="13325" width="17.85546875" style="6" customWidth="1"/>
    <col min="13326" max="13326" width="16.85546875" style="6" customWidth="1"/>
    <col min="13327" max="13327" width="15.7109375" style="6" bestFit="1" customWidth="1"/>
    <col min="13328" max="13328" width="15.28515625" style="6" customWidth="1"/>
    <col min="13329" max="13329" width="24.7109375" style="6" customWidth="1"/>
    <col min="13330" max="13330" width="10.28515625" style="6" customWidth="1"/>
    <col min="13331" max="13331" width="9.28515625" style="6" bestFit="1" customWidth="1"/>
    <col min="13332" max="13567" width="9.140625" style="6"/>
    <col min="13568" max="13568" width="15.85546875" style="6" customWidth="1"/>
    <col min="13569" max="13569" width="15.28515625" style="6" customWidth="1"/>
    <col min="13570" max="13570" width="16.85546875" style="6" customWidth="1"/>
    <col min="13571" max="13571" width="21.42578125" style="6" customWidth="1"/>
    <col min="13572" max="13572" width="16.7109375" style="6" customWidth="1"/>
    <col min="13573" max="13573" width="17.7109375" style="6" customWidth="1"/>
    <col min="13574" max="13574" width="16.140625" style="6" customWidth="1"/>
    <col min="13575" max="13575" width="27.140625" style="6" customWidth="1"/>
    <col min="13576" max="13576" width="12.42578125" style="6" customWidth="1"/>
    <col min="13577" max="13577" width="11.7109375" style="6" customWidth="1"/>
    <col min="13578" max="13578" width="18.140625" style="6" customWidth="1"/>
    <col min="13579" max="13579" width="18.28515625" style="6" customWidth="1"/>
    <col min="13580" max="13580" width="16.7109375" style="6" customWidth="1"/>
    <col min="13581" max="13581" width="17.85546875" style="6" customWidth="1"/>
    <col min="13582" max="13582" width="16.85546875" style="6" customWidth="1"/>
    <col min="13583" max="13583" width="15.7109375" style="6" bestFit="1" customWidth="1"/>
    <col min="13584" max="13584" width="15.28515625" style="6" customWidth="1"/>
    <col min="13585" max="13585" width="24.7109375" style="6" customWidth="1"/>
    <col min="13586" max="13586" width="10.28515625" style="6" customWidth="1"/>
    <col min="13587" max="13587" width="9.28515625" style="6" bestFit="1" customWidth="1"/>
    <col min="13588" max="13823" width="9.140625" style="6"/>
    <col min="13824" max="13824" width="15.85546875" style="6" customWidth="1"/>
    <col min="13825" max="13825" width="15.28515625" style="6" customWidth="1"/>
    <col min="13826" max="13826" width="16.85546875" style="6" customWidth="1"/>
    <col min="13827" max="13827" width="21.42578125" style="6" customWidth="1"/>
    <col min="13828" max="13828" width="16.7109375" style="6" customWidth="1"/>
    <col min="13829" max="13829" width="17.7109375" style="6" customWidth="1"/>
    <col min="13830" max="13830" width="16.140625" style="6" customWidth="1"/>
    <col min="13831" max="13831" width="27.140625" style="6" customWidth="1"/>
    <col min="13832" max="13832" width="12.42578125" style="6" customWidth="1"/>
    <col min="13833" max="13833" width="11.7109375" style="6" customWidth="1"/>
    <col min="13834" max="13834" width="18.140625" style="6" customWidth="1"/>
    <col min="13835" max="13835" width="18.28515625" style="6" customWidth="1"/>
    <col min="13836" max="13836" width="16.7109375" style="6" customWidth="1"/>
    <col min="13837" max="13837" width="17.85546875" style="6" customWidth="1"/>
    <col min="13838" max="13838" width="16.85546875" style="6" customWidth="1"/>
    <col min="13839" max="13839" width="15.7109375" style="6" bestFit="1" customWidth="1"/>
    <col min="13840" max="13840" width="15.28515625" style="6" customWidth="1"/>
    <col min="13841" max="13841" width="24.7109375" style="6" customWidth="1"/>
    <col min="13842" max="13842" width="10.28515625" style="6" customWidth="1"/>
    <col min="13843" max="13843" width="9.28515625" style="6" bestFit="1" customWidth="1"/>
    <col min="13844" max="14079" width="9.140625" style="6"/>
    <col min="14080" max="14080" width="15.85546875" style="6" customWidth="1"/>
    <col min="14081" max="14081" width="15.28515625" style="6" customWidth="1"/>
    <col min="14082" max="14082" width="16.85546875" style="6" customWidth="1"/>
    <col min="14083" max="14083" width="21.42578125" style="6" customWidth="1"/>
    <col min="14084" max="14084" width="16.7109375" style="6" customWidth="1"/>
    <col min="14085" max="14085" width="17.7109375" style="6" customWidth="1"/>
    <col min="14086" max="14086" width="16.140625" style="6" customWidth="1"/>
    <col min="14087" max="14087" width="27.140625" style="6" customWidth="1"/>
    <col min="14088" max="14088" width="12.42578125" style="6" customWidth="1"/>
    <col min="14089" max="14089" width="11.7109375" style="6" customWidth="1"/>
    <col min="14090" max="14090" width="18.140625" style="6" customWidth="1"/>
    <col min="14091" max="14091" width="18.28515625" style="6" customWidth="1"/>
    <col min="14092" max="14092" width="16.7109375" style="6" customWidth="1"/>
    <col min="14093" max="14093" width="17.85546875" style="6" customWidth="1"/>
    <col min="14094" max="14094" width="16.85546875" style="6" customWidth="1"/>
    <col min="14095" max="14095" width="15.7109375" style="6" bestFit="1" customWidth="1"/>
    <col min="14096" max="14096" width="15.28515625" style="6" customWidth="1"/>
    <col min="14097" max="14097" width="24.7109375" style="6" customWidth="1"/>
    <col min="14098" max="14098" width="10.28515625" style="6" customWidth="1"/>
    <col min="14099" max="14099" width="9.28515625" style="6" bestFit="1" customWidth="1"/>
    <col min="14100" max="14335" width="9.140625" style="6"/>
    <col min="14336" max="14336" width="15.85546875" style="6" customWidth="1"/>
    <col min="14337" max="14337" width="15.28515625" style="6" customWidth="1"/>
    <col min="14338" max="14338" width="16.85546875" style="6" customWidth="1"/>
    <col min="14339" max="14339" width="21.42578125" style="6" customWidth="1"/>
    <col min="14340" max="14340" width="16.7109375" style="6" customWidth="1"/>
    <col min="14341" max="14341" width="17.7109375" style="6" customWidth="1"/>
    <col min="14342" max="14342" width="16.140625" style="6" customWidth="1"/>
    <col min="14343" max="14343" width="27.140625" style="6" customWidth="1"/>
    <col min="14344" max="14344" width="12.42578125" style="6" customWidth="1"/>
    <col min="14345" max="14345" width="11.7109375" style="6" customWidth="1"/>
    <col min="14346" max="14346" width="18.140625" style="6" customWidth="1"/>
    <col min="14347" max="14347" width="18.28515625" style="6" customWidth="1"/>
    <col min="14348" max="14348" width="16.7109375" style="6" customWidth="1"/>
    <col min="14349" max="14349" width="17.85546875" style="6" customWidth="1"/>
    <col min="14350" max="14350" width="16.85546875" style="6" customWidth="1"/>
    <col min="14351" max="14351" width="15.7109375" style="6" bestFit="1" customWidth="1"/>
    <col min="14352" max="14352" width="15.28515625" style="6" customWidth="1"/>
    <col min="14353" max="14353" width="24.7109375" style="6" customWidth="1"/>
    <col min="14354" max="14354" width="10.28515625" style="6" customWidth="1"/>
    <col min="14355" max="14355" width="9.28515625" style="6" bestFit="1" customWidth="1"/>
    <col min="14356" max="14591" width="9.140625" style="6"/>
    <col min="14592" max="14592" width="15.85546875" style="6" customWidth="1"/>
    <col min="14593" max="14593" width="15.28515625" style="6" customWidth="1"/>
    <col min="14594" max="14594" width="16.85546875" style="6" customWidth="1"/>
    <col min="14595" max="14595" width="21.42578125" style="6" customWidth="1"/>
    <col min="14596" max="14596" width="16.7109375" style="6" customWidth="1"/>
    <col min="14597" max="14597" width="17.7109375" style="6" customWidth="1"/>
    <col min="14598" max="14598" width="16.140625" style="6" customWidth="1"/>
    <col min="14599" max="14599" width="27.140625" style="6" customWidth="1"/>
    <col min="14600" max="14600" width="12.42578125" style="6" customWidth="1"/>
    <col min="14601" max="14601" width="11.7109375" style="6" customWidth="1"/>
    <col min="14602" max="14602" width="18.140625" style="6" customWidth="1"/>
    <col min="14603" max="14603" width="18.28515625" style="6" customWidth="1"/>
    <col min="14604" max="14604" width="16.7109375" style="6" customWidth="1"/>
    <col min="14605" max="14605" width="17.85546875" style="6" customWidth="1"/>
    <col min="14606" max="14606" width="16.85546875" style="6" customWidth="1"/>
    <col min="14607" max="14607" width="15.7109375" style="6" bestFit="1" customWidth="1"/>
    <col min="14608" max="14608" width="15.28515625" style="6" customWidth="1"/>
    <col min="14609" max="14609" width="24.7109375" style="6" customWidth="1"/>
    <col min="14610" max="14610" width="10.28515625" style="6" customWidth="1"/>
    <col min="14611" max="14611" width="9.28515625" style="6" bestFit="1" customWidth="1"/>
    <col min="14612" max="14847" width="9.140625" style="6"/>
    <col min="14848" max="14848" width="15.85546875" style="6" customWidth="1"/>
    <col min="14849" max="14849" width="15.28515625" style="6" customWidth="1"/>
    <col min="14850" max="14850" width="16.85546875" style="6" customWidth="1"/>
    <col min="14851" max="14851" width="21.42578125" style="6" customWidth="1"/>
    <col min="14852" max="14852" width="16.7109375" style="6" customWidth="1"/>
    <col min="14853" max="14853" width="17.7109375" style="6" customWidth="1"/>
    <col min="14854" max="14854" width="16.140625" style="6" customWidth="1"/>
    <col min="14855" max="14855" width="27.140625" style="6" customWidth="1"/>
    <col min="14856" max="14856" width="12.42578125" style="6" customWidth="1"/>
    <col min="14857" max="14857" width="11.7109375" style="6" customWidth="1"/>
    <col min="14858" max="14858" width="18.140625" style="6" customWidth="1"/>
    <col min="14859" max="14859" width="18.28515625" style="6" customWidth="1"/>
    <col min="14860" max="14860" width="16.7109375" style="6" customWidth="1"/>
    <col min="14861" max="14861" width="17.85546875" style="6" customWidth="1"/>
    <col min="14862" max="14862" width="16.85546875" style="6" customWidth="1"/>
    <col min="14863" max="14863" width="15.7109375" style="6" bestFit="1" customWidth="1"/>
    <col min="14864" max="14864" width="15.28515625" style="6" customWidth="1"/>
    <col min="14865" max="14865" width="24.7109375" style="6" customWidth="1"/>
    <col min="14866" max="14866" width="10.28515625" style="6" customWidth="1"/>
    <col min="14867" max="14867" width="9.28515625" style="6" bestFit="1" customWidth="1"/>
    <col min="14868" max="15103" width="9.140625" style="6"/>
    <col min="15104" max="15104" width="15.85546875" style="6" customWidth="1"/>
    <col min="15105" max="15105" width="15.28515625" style="6" customWidth="1"/>
    <col min="15106" max="15106" width="16.85546875" style="6" customWidth="1"/>
    <col min="15107" max="15107" width="21.42578125" style="6" customWidth="1"/>
    <col min="15108" max="15108" width="16.7109375" style="6" customWidth="1"/>
    <col min="15109" max="15109" width="17.7109375" style="6" customWidth="1"/>
    <col min="15110" max="15110" width="16.140625" style="6" customWidth="1"/>
    <col min="15111" max="15111" width="27.140625" style="6" customWidth="1"/>
    <col min="15112" max="15112" width="12.42578125" style="6" customWidth="1"/>
    <col min="15113" max="15113" width="11.7109375" style="6" customWidth="1"/>
    <col min="15114" max="15114" width="18.140625" style="6" customWidth="1"/>
    <col min="15115" max="15115" width="18.28515625" style="6" customWidth="1"/>
    <col min="15116" max="15116" width="16.7109375" style="6" customWidth="1"/>
    <col min="15117" max="15117" width="17.85546875" style="6" customWidth="1"/>
    <col min="15118" max="15118" width="16.85546875" style="6" customWidth="1"/>
    <col min="15119" max="15119" width="15.7109375" style="6" bestFit="1" customWidth="1"/>
    <col min="15120" max="15120" width="15.28515625" style="6" customWidth="1"/>
    <col min="15121" max="15121" width="24.7109375" style="6" customWidth="1"/>
    <col min="15122" max="15122" width="10.28515625" style="6" customWidth="1"/>
    <col min="15123" max="15123" width="9.28515625" style="6" bestFit="1" customWidth="1"/>
    <col min="15124" max="15359" width="9.140625" style="6"/>
    <col min="15360" max="15360" width="15.85546875" style="6" customWidth="1"/>
    <col min="15361" max="15361" width="15.28515625" style="6" customWidth="1"/>
    <col min="15362" max="15362" width="16.85546875" style="6" customWidth="1"/>
    <col min="15363" max="15363" width="21.42578125" style="6" customWidth="1"/>
    <col min="15364" max="15364" width="16.7109375" style="6" customWidth="1"/>
    <col min="15365" max="15365" width="17.7109375" style="6" customWidth="1"/>
    <col min="15366" max="15366" width="16.140625" style="6" customWidth="1"/>
    <col min="15367" max="15367" width="27.140625" style="6" customWidth="1"/>
    <col min="15368" max="15368" width="12.42578125" style="6" customWidth="1"/>
    <col min="15369" max="15369" width="11.7109375" style="6" customWidth="1"/>
    <col min="15370" max="15370" width="18.140625" style="6" customWidth="1"/>
    <col min="15371" max="15371" width="18.28515625" style="6" customWidth="1"/>
    <col min="15372" max="15372" width="16.7109375" style="6" customWidth="1"/>
    <col min="15373" max="15373" width="17.85546875" style="6" customWidth="1"/>
    <col min="15374" max="15374" width="16.85546875" style="6" customWidth="1"/>
    <col min="15375" max="15375" width="15.7109375" style="6" bestFit="1" customWidth="1"/>
    <col min="15376" max="15376" width="15.28515625" style="6" customWidth="1"/>
    <col min="15377" max="15377" width="24.7109375" style="6" customWidth="1"/>
    <col min="15378" max="15378" width="10.28515625" style="6" customWidth="1"/>
    <col min="15379" max="15379" width="9.28515625" style="6" bestFit="1" customWidth="1"/>
    <col min="15380" max="15615" width="9.140625" style="6"/>
    <col min="15616" max="15616" width="15.85546875" style="6" customWidth="1"/>
    <col min="15617" max="15617" width="15.28515625" style="6" customWidth="1"/>
    <col min="15618" max="15618" width="16.85546875" style="6" customWidth="1"/>
    <col min="15619" max="15619" width="21.42578125" style="6" customWidth="1"/>
    <col min="15620" max="15620" width="16.7109375" style="6" customWidth="1"/>
    <col min="15621" max="15621" width="17.7109375" style="6" customWidth="1"/>
    <col min="15622" max="15622" width="16.140625" style="6" customWidth="1"/>
    <col min="15623" max="15623" width="27.140625" style="6" customWidth="1"/>
    <col min="15624" max="15624" width="12.42578125" style="6" customWidth="1"/>
    <col min="15625" max="15625" width="11.7109375" style="6" customWidth="1"/>
    <col min="15626" max="15626" width="18.140625" style="6" customWidth="1"/>
    <col min="15627" max="15627" width="18.28515625" style="6" customWidth="1"/>
    <col min="15628" max="15628" width="16.7109375" style="6" customWidth="1"/>
    <col min="15629" max="15629" width="17.85546875" style="6" customWidth="1"/>
    <col min="15630" max="15630" width="16.85546875" style="6" customWidth="1"/>
    <col min="15631" max="15631" width="15.7109375" style="6" bestFit="1" customWidth="1"/>
    <col min="15632" max="15632" width="15.28515625" style="6" customWidth="1"/>
    <col min="15633" max="15633" width="24.7109375" style="6" customWidth="1"/>
    <col min="15634" max="15634" width="10.28515625" style="6" customWidth="1"/>
    <col min="15635" max="15635" width="9.28515625" style="6" bestFit="1" customWidth="1"/>
    <col min="15636" max="15871" width="9.140625" style="6"/>
    <col min="15872" max="15872" width="15.85546875" style="6" customWidth="1"/>
    <col min="15873" max="15873" width="15.28515625" style="6" customWidth="1"/>
    <col min="15874" max="15874" width="16.85546875" style="6" customWidth="1"/>
    <col min="15875" max="15875" width="21.42578125" style="6" customWidth="1"/>
    <col min="15876" max="15876" width="16.7109375" style="6" customWidth="1"/>
    <col min="15877" max="15877" width="17.7109375" style="6" customWidth="1"/>
    <col min="15878" max="15878" width="16.140625" style="6" customWidth="1"/>
    <col min="15879" max="15879" width="27.140625" style="6" customWidth="1"/>
    <col min="15880" max="15880" width="12.42578125" style="6" customWidth="1"/>
    <col min="15881" max="15881" width="11.7109375" style="6" customWidth="1"/>
    <col min="15882" max="15882" width="18.140625" style="6" customWidth="1"/>
    <col min="15883" max="15883" width="18.28515625" style="6" customWidth="1"/>
    <col min="15884" max="15884" width="16.7109375" style="6" customWidth="1"/>
    <col min="15885" max="15885" width="17.85546875" style="6" customWidth="1"/>
    <col min="15886" max="15886" width="16.85546875" style="6" customWidth="1"/>
    <col min="15887" max="15887" width="15.7109375" style="6" bestFit="1" customWidth="1"/>
    <col min="15888" max="15888" width="15.28515625" style="6" customWidth="1"/>
    <col min="15889" max="15889" width="24.7109375" style="6" customWidth="1"/>
    <col min="15890" max="15890" width="10.28515625" style="6" customWidth="1"/>
    <col min="15891" max="15891" width="9.28515625" style="6" bestFit="1" customWidth="1"/>
    <col min="15892" max="16127" width="9.140625" style="6"/>
    <col min="16128" max="16128" width="15.85546875" style="6" customWidth="1"/>
    <col min="16129" max="16129" width="15.28515625" style="6" customWidth="1"/>
    <col min="16130" max="16130" width="16.85546875" style="6" customWidth="1"/>
    <col min="16131" max="16131" width="21.42578125" style="6" customWidth="1"/>
    <col min="16132" max="16132" width="16.7109375" style="6" customWidth="1"/>
    <col min="16133" max="16133" width="17.7109375" style="6" customWidth="1"/>
    <col min="16134" max="16134" width="16.140625" style="6" customWidth="1"/>
    <col min="16135" max="16135" width="27.140625" style="6" customWidth="1"/>
    <col min="16136" max="16136" width="12.42578125" style="6" customWidth="1"/>
    <col min="16137" max="16137" width="11.7109375" style="6" customWidth="1"/>
    <col min="16138" max="16138" width="18.140625" style="6" customWidth="1"/>
    <col min="16139" max="16139" width="18.28515625" style="6" customWidth="1"/>
    <col min="16140" max="16140" width="16.7109375" style="6" customWidth="1"/>
    <col min="16141" max="16141" width="17.85546875" style="6" customWidth="1"/>
    <col min="16142" max="16142" width="16.85546875" style="6" customWidth="1"/>
    <col min="16143" max="16143" width="15.7109375" style="6" bestFit="1" customWidth="1"/>
    <col min="16144" max="16144" width="15.28515625" style="6" customWidth="1"/>
    <col min="16145" max="16145" width="24.7109375" style="6" customWidth="1"/>
    <col min="16146" max="16146" width="10.28515625" style="6" customWidth="1"/>
    <col min="16147" max="16147" width="9.28515625" style="6" bestFit="1" customWidth="1"/>
    <col min="16148" max="16384" width="9.140625" style="6"/>
  </cols>
  <sheetData>
    <row r="1" spans="1:26" ht="24.75" customHeight="1" thickTop="1" thickBot="1" x14ac:dyDescent="0.25">
      <c r="A1" s="414" t="s">
        <v>769</v>
      </c>
      <c r="B1" s="414"/>
      <c r="C1" s="414"/>
      <c r="D1" s="414"/>
      <c r="E1" s="414"/>
      <c r="F1" s="414"/>
      <c r="G1" s="414"/>
      <c r="H1" s="414"/>
      <c r="I1" s="414"/>
      <c r="J1" s="414"/>
      <c r="K1" s="414"/>
      <c r="L1" s="414"/>
      <c r="M1" s="414"/>
      <c r="N1" s="414"/>
      <c r="O1" s="414"/>
      <c r="P1" s="414"/>
      <c r="Q1" s="414"/>
      <c r="R1" s="414"/>
      <c r="S1" s="414"/>
      <c r="T1" s="414"/>
      <c r="U1" s="364"/>
    </row>
    <row r="2" spans="1:26" ht="81" customHeight="1" thickTop="1" thickBot="1" x14ac:dyDescent="0.25">
      <c r="A2" s="2" t="s">
        <v>0</v>
      </c>
      <c r="B2" s="2" t="s">
        <v>1</v>
      </c>
      <c r="C2" s="2" t="s">
        <v>2</v>
      </c>
      <c r="D2" s="3" t="s">
        <v>177</v>
      </c>
      <c r="E2" s="2" t="s">
        <v>4</v>
      </c>
      <c r="F2" s="2" t="s">
        <v>5</v>
      </c>
      <c r="G2" s="2" t="s">
        <v>6</v>
      </c>
      <c r="H2" s="366" t="s">
        <v>178</v>
      </c>
      <c r="I2" s="2" t="s">
        <v>7</v>
      </c>
      <c r="J2" s="2" t="s">
        <v>8</v>
      </c>
      <c r="K2" s="97" t="s">
        <v>1021</v>
      </c>
      <c r="L2" s="2" t="s">
        <v>9</v>
      </c>
      <c r="M2" s="2" t="s">
        <v>10</v>
      </c>
      <c r="N2" s="2" t="s">
        <v>11</v>
      </c>
      <c r="O2" s="2" t="s">
        <v>12</v>
      </c>
      <c r="P2" s="2" t="s">
        <v>13</v>
      </c>
      <c r="Q2" s="2" t="s">
        <v>14</v>
      </c>
      <c r="R2" s="4" t="s">
        <v>15</v>
      </c>
      <c r="S2" s="2" t="s">
        <v>16</v>
      </c>
      <c r="T2" s="346" t="s">
        <v>17</v>
      </c>
      <c r="U2" s="53" t="s">
        <v>282</v>
      </c>
      <c r="V2" s="5"/>
      <c r="W2" s="5"/>
      <c r="X2" s="5"/>
      <c r="Y2" s="5"/>
      <c r="Z2" s="5"/>
    </row>
    <row r="3" spans="1:26" ht="48" customHeight="1" thickTop="1" thickBot="1" x14ac:dyDescent="0.25">
      <c r="A3" s="415" t="s">
        <v>180</v>
      </c>
      <c r="B3" s="415"/>
      <c r="C3" s="415"/>
      <c r="D3" s="415"/>
      <c r="E3" s="415"/>
      <c r="F3" s="415"/>
      <c r="G3" s="415"/>
      <c r="H3" s="415"/>
      <c r="I3" s="415"/>
      <c r="J3" s="415"/>
      <c r="K3" s="415"/>
      <c r="L3" s="415"/>
      <c r="M3" s="415"/>
      <c r="N3" s="415"/>
      <c r="O3" s="415"/>
      <c r="P3" s="415"/>
      <c r="Q3" s="415"/>
      <c r="R3" s="415"/>
      <c r="S3" s="415"/>
      <c r="T3" s="415"/>
      <c r="U3" s="365"/>
      <c r="V3" s="5"/>
      <c r="W3" s="5"/>
      <c r="X3" s="5"/>
      <c r="Y3" s="5"/>
      <c r="Z3" s="5"/>
    </row>
    <row r="4" spans="1:26" s="10" customFormat="1" ht="187.5" customHeight="1" thickTop="1" thickBot="1" x14ac:dyDescent="0.3">
      <c r="A4" s="361" t="s">
        <v>18</v>
      </c>
      <c r="B4" s="79" t="s">
        <v>19</v>
      </c>
      <c r="C4" s="79" t="s">
        <v>20</v>
      </c>
      <c r="D4" s="79" t="s">
        <v>21</v>
      </c>
      <c r="E4" s="79" t="s">
        <v>22</v>
      </c>
      <c r="F4" s="1" t="s">
        <v>23</v>
      </c>
      <c r="G4" s="1" t="s">
        <v>24</v>
      </c>
      <c r="H4" s="37" t="s">
        <v>38</v>
      </c>
      <c r="I4" s="1" t="s">
        <v>25</v>
      </c>
      <c r="J4" s="7" t="s">
        <v>26</v>
      </c>
      <c r="K4" s="7" t="s">
        <v>26</v>
      </c>
      <c r="L4" s="80" t="s">
        <v>27</v>
      </c>
      <c r="M4" s="7" t="s">
        <v>28</v>
      </c>
      <c r="N4" s="79" t="s">
        <v>29</v>
      </c>
      <c r="O4" s="79" t="s">
        <v>30</v>
      </c>
      <c r="P4" s="79" t="s">
        <v>1017</v>
      </c>
      <c r="Q4" s="79" t="s">
        <v>31</v>
      </c>
      <c r="R4" s="7" t="s">
        <v>26</v>
      </c>
      <c r="S4" s="1" t="s">
        <v>181</v>
      </c>
      <c r="T4" s="346" t="s">
        <v>33</v>
      </c>
      <c r="U4" s="366">
        <v>1</v>
      </c>
      <c r="V4" s="9"/>
      <c r="W4" s="9"/>
      <c r="X4" s="9"/>
      <c r="Y4" s="9"/>
      <c r="Z4" s="9"/>
    </row>
    <row r="5" spans="1:26" s="10" customFormat="1" ht="153.75" customHeight="1" thickTop="1" thickBot="1" x14ac:dyDescent="0.3">
      <c r="A5" s="361" t="s">
        <v>34</v>
      </c>
      <c r="B5" s="79" t="s">
        <v>19</v>
      </c>
      <c r="C5" s="79" t="s">
        <v>1142</v>
      </c>
      <c r="D5" s="79" t="s">
        <v>35</v>
      </c>
      <c r="E5" s="79" t="s">
        <v>36</v>
      </c>
      <c r="F5" s="1" t="s">
        <v>37</v>
      </c>
      <c r="G5" s="1" t="s">
        <v>24</v>
      </c>
      <c r="H5" s="37" t="s">
        <v>38</v>
      </c>
      <c r="I5" s="1" t="s">
        <v>25</v>
      </c>
      <c r="J5" s="7" t="s">
        <v>26</v>
      </c>
      <c r="K5" s="7" t="s">
        <v>26</v>
      </c>
      <c r="L5" s="80" t="s">
        <v>27</v>
      </c>
      <c r="M5" s="7" t="s">
        <v>28</v>
      </c>
      <c r="N5" s="7" t="s">
        <v>38</v>
      </c>
      <c r="O5" s="7" t="s">
        <v>38</v>
      </c>
      <c r="P5" s="7" t="s">
        <v>38</v>
      </c>
      <c r="Q5" s="1" t="s">
        <v>39</v>
      </c>
      <c r="R5" s="7" t="s">
        <v>26</v>
      </c>
      <c r="S5" s="7" t="s">
        <v>40</v>
      </c>
      <c r="T5" s="346" t="s">
        <v>33</v>
      </c>
      <c r="U5" s="366">
        <v>2</v>
      </c>
      <c r="V5" s="9"/>
      <c r="W5" s="9"/>
      <c r="X5" s="9"/>
      <c r="Y5" s="9"/>
      <c r="Z5" s="9"/>
    </row>
    <row r="6" spans="1:26" s="10" customFormat="1" ht="114" customHeight="1" thickTop="1" thickBot="1" x14ac:dyDescent="0.3">
      <c r="A6" s="362" t="s">
        <v>55</v>
      </c>
      <c r="B6" s="79" t="s">
        <v>56</v>
      </c>
      <c r="C6" s="79" t="s">
        <v>1063</v>
      </c>
      <c r="D6" s="79">
        <v>151</v>
      </c>
      <c r="E6" s="79">
        <v>151</v>
      </c>
      <c r="F6" s="1" t="s">
        <v>182</v>
      </c>
      <c r="G6" s="1" t="s">
        <v>24</v>
      </c>
      <c r="H6" s="37" t="s">
        <v>38</v>
      </c>
      <c r="I6" s="1" t="s">
        <v>25</v>
      </c>
      <c r="J6" s="7" t="s">
        <v>26</v>
      </c>
      <c r="K6" s="7" t="s">
        <v>26</v>
      </c>
      <c r="L6" s="80" t="s">
        <v>27</v>
      </c>
      <c r="M6" s="7" t="s">
        <v>28</v>
      </c>
      <c r="N6" s="134">
        <v>70</v>
      </c>
      <c r="O6" s="1">
        <v>50</v>
      </c>
      <c r="P6" s="1">
        <v>10</v>
      </c>
      <c r="Q6" s="1">
        <v>21</v>
      </c>
      <c r="R6" s="7" t="s">
        <v>26</v>
      </c>
      <c r="S6" s="7" t="s">
        <v>183</v>
      </c>
      <c r="T6" s="346" t="s">
        <v>57</v>
      </c>
      <c r="U6" s="366">
        <v>3</v>
      </c>
      <c r="V6" s="9"/>
      <c r="W6" s="9"/>
      <c r="X6" s="9"/>
      <c r="Y6" s="9"/>
      <c r="Z6" s="9"/>
    </row>
    <row r="7" spans="1:26" s="10" customFormat="1" ht="134.25" customHeight="1" thickTop="1" thickBot="1" x14ac:dyDescent="0.3">
      <c r="A7" s="362" t="s">
        <v>55</v>
      </c>
      <c r="B7" s="79" t="s">
        <v>56</v>
      </c>
      <c r="C7" s="79" t="s">
        <v>860</v>
      </c>
      <c r="D7" s="79" t="s">
        <v>184</v>
      </c>
      <c r="E7" s="79" t="s">
        <v>1185</v>
      </c>
      <c r="F7" s="1" t="s">
        <v>58</v>
      </c>
      <c r="G7" s="1" t="s">
        <v>24</v>
      </c>
      <c r="H7" s="37" t="s">
        <v>38</v>
      </c>
      <c r="I7" s="1" t="s">
        <v>25</v>
      </c>
      <c r="J7" s="7" t="s">
        <v>59</v>
      </c>
      <c r="K7" s="7" t="s">
        <v>59</v>
      </c>
      <c r="L7" s="80" t="s">
        <v>27</v>
      </c>
      <c r="M7" s="7" t="s">
        <v>28</v>
      </c>
      <c r="N7" s="1" t="s">
        <v>38</v>
      </c>
      <c r="O7" s="1" t="s">
        <v>60</v>
      </c>
      <c r="P7" s="1" t="s">
        <v>1001</v>
      </c>
      <c r="Q7" s="1" t="s">
        <v>61</v>
      </c>
      <c r="R7" s="7" t="s">
        <v>26</v>
      </c>
      <c r="S7" s="1" t="s">
        <v>185</v>
      </c>
      <c r="T7" s="346" t="s">
        <v>57</v>
      </c>
      <c r="U7" s="366">
        <v>4</v>
      </c>
      <c r="V7" s="9"/>
      <c r="W7" s="9"/>
      <c r="X7" s="9"/>
      <c r="Y7" s="9"/>
      <c r="Z7" s="9"/>
    </row>
    <row r="8" spans="1:26" s="10" customFormat="1" ht="134.25" customHeight="1" thickTop="1" thickBot="1" x14ac:dyDescent="0.3">
      <c r="A8" s="362" t="s">
        <v>55</v>
      </c>
      <c r="B8" s="79" t="s">
        <v>56</v>
      </c>
      <c r="C8" s="79" t="s">
        <v>861</v>
      </c>
      <c r="D8" s="79" t="s">
        <v>790</v>
      </c>
      <c r="E8" s="79" t="s">
        <v>791</v>
      </c>
      <c r="F8" s="1" t="s">
        <v>792</v>
      </c>
      <c r="G8" s="1" t="s">
        <v>24</v>
      </c>
      <c r="H8" s="37" t="s">
        <v>38</v>
      </c>
      <c r="I8" s="1" t="s">
        <v>25</v>
      </c>
      <c r="J8" s="7" t="s">
        <v>59</v>
      </c>
      <c r="K8" s="7" t="s">
        <v>59</v>
      </c>
      <c r="L8" s="80" t="s">
        <v>27</v>
      </c>
      <c r="M8" s="7" t="s">
        <v>28</v>
      </c>
      <c r="N8" s="1" t="s">
        <v>794</v>
      </c>
      <c r="O8" s="1" t="s">
        <v>793</v>
      </c>
      <c r="P8" s="1" t="s">
        <v>795</v>
      </c>
      <c r="Q8" s="1" t="s">
        <v>796</v>
      </c>
      <c r="R8" s="7" t="s">
        <v>26</v>
      </c>
      <c r="S8" s="1" t="s">
        <v>797</v>
      </c>
      <c r="T8" s="346" t="s">
        <v>57</v>
      </c>
      <c r="U8" s="366">
        <v>5</v>
      </c>
      <c r="V8" s="9"/>
      <c r="W8" s="9"/>
      <c r="X8" s="9"/>
      <c r="Y8" s="9"/>
      <c r="Z8" s="9"/>
    </row>
    <row r="9" spans="1:26" s="10" customFormat="1" ht="176.25" customHeight="1" thickTop="1" thickBot="1" x14ac:dyDescent="0.3">
      <c r="A9" s="363" t="s">
        <v>55</v>
      </c>
      <c r="B9" s="79" t="s">
        <v>56</v>
      </c>
      <c r="C9" s="79" t="s">
        <v>1161</v>
      </c>
      <c r="D9" s="104">
        <v>4</v>
      </c>
      <c r="E9" s="104">
        <v>4</v>
      </c>
      <c r="F9" s="1" t="s">
        <v>63</v>
      </c>
      <c r="G9" s="1" t="s">
        <v>24</v>
      </c>
      <c r="H9" s="37" t="s">
        <v>38</v>
      </c>
      <c r="I9" s="11" t="s">
        <v>25</v>
      </c>
      <c r="J9" s="7" t="s">
        <v>59</v>
      </c>
      <c r="K9" s="7" t="s">
        <v>59</v>
      </c>
      <c r="L9" s="80" t="s">
        <v>27</v>
      </c>
      <c r="M9" s="7" t="s">
        <v>28</v>
      </c>
      <c r="N9" s="135" t="s">
        <v>38</v>
      </c>
      <c r="O9" s="135" t="s">
        <v>38</v>
      </c>
      <c r="P9" s="135" t="s">
        <v>38</v>
      </c>
      <c r="Q9" s="135">
        <v>4</v>
      </c>
      <c r="R9" s="7" t="s">
        <v>26</v>
      </c>
      <c r="S9" s="7" t="s">
        <v>64</v>
      </c>
      <c r="T9" s="346" t="s">
        <v>57</v>
      </c>
      <c r="U9" s="366">
        <v>6</v>
      </c>
      <c r="V9" s="9"/>
      <c r="W9" s="9"/>
      <c r="X9" s="9"/>
      <c r="Y9" s="9"/>
      <c r="Z9" s="9"/>
    </row>
    <row r="10" spans="1:26" s="10" customFormat="1" ht="180.75" customHeight="1" thickTop="1" thickBot="1" x14ac:dyDescent="0.3">
      <c r="A10" s="362" t="s">
        <v>78</v>
      </c>
      <c r="B10" s="79" t="s">
        <v>79</v>
      </c>
      <c r="C10" s="79" t="s">
        <v>1162</v>
      </c>
      <c r="D10" s="79" t="s">
        <v>186</v>
      </c>
      <c r="E10" s="79" t="s">
        <v>186</v>
      </c>
      <c r="F10" s="1" t="s">
        <v>121</v>
      </c>
      <c r="G10" s="1" t="s">
        <v>24</v>
      </c>
      <c r="H10" s="37" t="s">
        <v>38</v>
      </c>
      <c r="I10" s="1" t="s">
        <v>25</v>
      </c>
      <c r="J10" s="7" t="s">
        <v>26</v>
      </c>
      <c r="K10" s="7" t="s">
        <v>26</v>
      </c>
      <c r="L10" s="80" t="s">
        <v>27</v>
      </c>
      <c r="M10" s="7" t="s">
        <v>28</v>
      </c>
      <c r="N10" s="1" t="s">
        <v>186</v>
      </c>
      <c r="O10" s="1" t="s">
        <v>186</v>
      </c>
      <c r="P10" s="1" t="s">
        <v>186</v>
      </c>
      <c r="Q10" s="1" t="s">
        <v>186</v>
      </c>
      <c r="R10" s="7" t="s">
        <v>26</v>
      </c>
      <c r="S10" s="12" t="s">
        <v>187</v>
      </c>
      <c r="T10" s="346" t="s">
        <v>88</v>
      </c>
      <c r="U10" s="366">
        <v>7</v>
      </c>
      <c r="V10" s="9"/>
      <c r="W10" s="9"/>
      <c r="X10" s="9"/>
      <c r="Y10" s="9"/>
      <c r="Z10" s="9"/>
    </row>
    <row r="11" spans="1:26" ht="43.5" customHeight="1" thickTop="1" thickBot="1" x14ac:dyDescent="0.25">
      <c r="A11" s="413" t="s">
        <v>188</v>
      </c>
      <c r="B11" s="413"/>
      <c r="C11" s="413"/>
      <c r="D11" s="413"/>
      <c r="E11" s="413"/>
      <c r="F11" s="413"/>
      <c r="G11" s="413"/>
      <c r="H11" s="413"/>
      <c r="I11" s="413"/>
      <c r="J11" s="413"/>
      <c r="K11" s="413"/>
      <c r="L11" s="413"/>
      <c r="M11" s="413"/>
      <c r="N11" s="413"/>
      <c r="O11" s="413"/>
      <c r="P11" s="413"/>
      <c r="Q11" s="413"/>
      <c r="R11" s="413"/>
      <c r="S11" s="413"/>
      <c r="T11" s="413"/>
      <c r="U11" s="367"/>
      <c r="V11" s="13"/>
      <c r="W11" s="13"/>
      <c r="X11" s="13"/>
      <c r="Y11" s="13"/>
      <c r="Z11" s="13"/>
    </row>
    <row r="12" spans="1:26" s="302" customFormat="1" ht="111" customHeight="1" thickTop="1" thickBot="1" x14ac:dyDescent="0.25">
      <c r="A12" s="329" t="s">
        <v>189</v>
      </c>
      <c r="B12" s="56" t="s">
        <v>73</v>
      </c>
      <c r="C12" s="56" t="s">
        <v>1067</v>
      </c>
      <c r="D12" s="384">
        <v>46637</v>
      </c>
      <c r="E12" s="327">
        <v>12787</v>
      </c>
      <c r="F12" s="56" t="s">
        <v>189</v>
      </c>
      <c r="G12" s="56" t="s">
        <v>244</v>
      </c>
      <c r="H12" s="57" t="s">
        <v>244</v>
      </c>
      <c r="I12" s="57" t="s">
        <v>203</v>
      </c>
      <c r="J12" s="59" t="s">
        <v>26</v>
      </c>
      <c r="K12" s="59" t="s">
        <v>26</v>
      </c>
      <c r="L12" s="80" t="s">
        <v>27</v>
      </c>
      <c r="M12" s="80" t="s">
        <v>28</v>
      </c>
      <c r="N12" s="57" t="s">
        <v>1208</v>
      </c>
      <c r="O12" s="57" t="s">
        <v>1208</v>
      </c>
      <c r="P12" s="57" t="s">
        <v>1208</v>
      </c>
      <c r="Q12" s="57" t="s">
        <v>1208</v>
      </c>
      <c r="R12" s="17" t="s">
        <v>190</v>
      </c>
      <c r="S12" s="56" t="s">
        <v>1069</v>
      </c>
      <c r="T12" s="347" t="s">
        <v>191</v>
      </c>
      <c r="U12" s="368">
        <v>8</v>
      </c>
      <c r="V12" s="301"/>
      <c r="W12" s="301"/>
      <c r="X12" s="301"/>
      <c r="Y12" s="301"/>
      <c r="Z12" s="301"/>
    </row>
    <row r="13" spans="1:26" ht="150.75" customHeight="1" thickTop="1" thickBot="1" x14ac:dyDescent="0.25">
      <c r="A13" s="325" t="s">
        <v>189</v>
      </c>
      <c r="B13" s="56" t="s">
        <v>73</v>
      </c>
      <c r="C13" s="56" t="s">
        <v>332</v>
      </c>
      <c r="D13" s="384">
        <v>46637</v>
      </c>
      <c r="E13" s="306">
        <v>12787</v>
      </c>
      <c r="F13" s="56" t="s">
        <v>189</v>
      </c>
      <c r="G13" s="56" t="s">
        <v>333</v>
      </c>
      <c r="H13" s="57" t="s">
        <v>333</v>
      </c>
      <c r="I13" s="57" t="s">
        <v>203</v>
      </c>
      <c r="J13" s="59" t="s">
        <v>26</v>
      </c>
      <c r="K13" s="59" t="s">
        <v>26</v>
      </c>
      <c r="L13" s="80" t="s">
        <v>27</v>
      </c>
      <c r="M13" s="80" t="s">
        <v>28</v>
      </c>
      <c r="N13" s="56" t="s">
        <v>1190</v>
      </c>
      <c r="O13" s="56" t="s">
        <v>1190</v>
      </c>
      <c r="P13" s="56" t="s">
        <v>1190</v>
      </c>
      <c r="Q13" s="56" t="s">
        <v>1190</v>
      </c>
      <c r="R13" s="17" t="s">
        <v>190</v>
      </c>
      <c r="S13" s="56" t="s">
        <v>334</v>
      </c>
      <c r="T13" s="347" t="s">
        <v>191</v>
      </c>
      <c r="U13" s="367">
        <v>9</v>
      </c>
      <c r="V13" s="13"/>
      <c r="W13" s="13"/>
      <c r="X13" s="13"/>
      <c r="Y13" s="13"/>
      <c r="Z13" s="13"/>
    </row>
    <row r="14" spans="1:26" ht="148.5" hidden="1" customHeight="1" thickTop="1" thickBot="1" x14ac:dyDescent="0.25">
      <c r="A14" s="4" t="s">
        <v>192</v>
      </c>
      <c r="B14" s="14" t="s">
        <v>73</v>
      </c>
      <c r="C14" s="14" t="s">
        <v>862</v>
      </c>
      <c r="D14" s="14">
        <v>3</v>
      </c>
      <c r="E14" s="14">
        <v>3</v>
      </c>
      <c r="F14" s="14" t="s">
        <v>193</v>
      </c>
      <c r="G14" s="14" t="s">
        <v>194</v>
      </c>
      <c r="H14" s="15" t="s">
        <v>195</v>
      </c>
      <c r="I14" s="15" t="s">
        <v>84</v>
      </c>
      <c r="J14" s="16">
        <v>12000000</v>
      </c>
      <c r="K14" s="16"/>
      <c r="L14" s="46">
        <v>42376</v>
      </c>
      <c r="M14" s="7" t="s">
        <v>28</v>
      </c>
      <c r="N14" s="14" t="s">
        <v>38</v>
      </c>
      <c r="O14" s="14" t="s">
        <v>38</v>
      </c>
      <c r="P14" s="14" t="s">
        <v>38</v>
      </c>
      <c r="Q14" s="14">
        <v>3</v>
      </c>
      <c r="R14" s="14" t="s">
        <v>196</v>
      </c>
      <c r="S14" s="14" t="s">
        <v>197</v>
      </c>
      <c r="T14" s="347" t="s">
        <v>198</v>
      </c>
      <c r="U14" s="369" t="s">
        <v>1030</v>
      </c>
      <c r="V14" s="13"/>
      <c r="W14" s="13"/>
      <c r="X14" s="13"/>
      <c r="Y14" s="13"/>
      <c r="Z14" s="13"/>
    </row>
    <row r="15" spans="1:26" s="133" customFormat="1" ht="148.5" customHeight="1" thickTop="1" thickBot="1" x14ac:dyDescent="0.25">
      <c r="A15" s="4" t="s">
        <v>199</v>
      </c>
      <c r="B15" s="14" t="s">
        <v>200</v>
      </c>
      <c r="C15" s="14" t="s">
        <v>1068</v>
      </c>
      <c r="D15" s="344">
        <v>0.93</v>
      </c>
      <c r="E15" s="345">
        <v>0.93300000000000005</v>
      </c>
      <c r="F15" s="14" t="s">
        <v>201</v>
      </c>
      <c r="G15" s="14" t="s">
        <v>24</v>
      </c>
      <c r="H15" s="15" t="s">
        <v>202</v>
      </c>
      <c r="I15" s="15" t="s">
        <v>203</v>
      </c>
      <c r="J15" s="18">
        <v>21824299</v>
      </c>
      <c r="K15" s="18">
        <v>16000000</v>
      </c>
      <c r="L15" s="80" t="s">
        <v>27</v>
      </c>
      <c r="M15" s="7" t="s">
        <v>28</v>
      </c>
      <c r="N15" s="14" t="s">
        <v>38</v>
      </c>
      <c r="O15" s="14" t="s">
        <v>38</v>
      </c>
      <c r="P15" s="14">
        <v>179</v>
      </c>
      <c r="Q15" s="345">
        <v>0.93300000000000005</v>
      </c>
      <c r="R15" s="18">
        <v>25000000</v>
      </c>
      <c r="S15" s="14" t="s">
        <v>204</v>
      </c>
      <c r="T15" s="347" t="s">
        <v>205</v>
      </c>
      <c r="U15" s="369">
        <v>10</v>
      </c>
      <c r="V15" s="27"/>
      <c r="W15" s="27"/>
      <c r="X15" s="27"/>
      <c r="Y15" s="27"/>
      <c r="Z15" s="27"/>
    </row>
    <row r="16" spans="1:26" s="393" customFormat="1" ht="159.75" customHeight="1" thickTop="1" thickBot="1" x14ac:dyDescent="0.25">
      <c r="A16" s="385" t="s">
        <v>199</v>
      </c>
      <c r="B16" s="386" t="s">
        <v>200</v>
      </c>
      <c r="C16" s="386" t="s">
        <v>863</v>
      </c>
      <c r="D16" s="386">
        <v>1180</v>
      </c>
      <c r="E16" s="386">
        <v>1100</v>
      </c>
      <c r="F16" s="386" t="s">
        <v>201</v>
      </c>
      <c r="G16" s="386" t="s">
        <v>24</v>
      </c>
      <c r="H16" s="387" t="s">
        <v>202</v>
      </c>
      <c r="I16" s="387" t="s">
        <v>203</v>
      </c>
      <c r="J16" s="388">
        <v>21824299</v>
      </c>
      <c r="K16" s="388">
        <v>16000000</v>
      </c>
      <c r="L16" s="328" t="s">
        <v>27</v>
      </c>
      <c r="M16" s="389" t="s">
        <v>28</v>
      </c>
      <c r="N16" s="386" t="s">
        <v>38</v>
      </c>
      <c r="O16" s="386" t="s">
        <v>38</v>
      </c>
      <c r="P16" s="386">
        <v>179</v>
      </c>
      <c r="Q16" s="386">
        <v>921</v>
      </c>
      <c r="R16" s="388">
        <v>25000000</v>
      </c>
      <c r="S16" s="386" t="s">
        <v>204</v>
      </c>
      <c r="T16" s="390" t="s">
        <v>205</v>
      </c>
      <c r="U16" s="391">
        <v>11</v>
      </c>
      <c r="V16" s="392"/>
      <c r="W16" s="392"/>
      <c r="X16" s="392"/>
      <c r="Y16" s="392"/>
      <c r="Z16" s="392"/>
    </row>
    <row r="17" spans="1:28" ht="102" customHeight="1" thickTop="1" thickBot="1" x14ac:dyDescent="0.25">
      <c r="A17" s="4" t="s">
        <v>206</v>
      </c>
      <c r="B17" s="14" t="s">
        <v>200</v>
      </c>
      <c r="C17" s="14" t="s">
        <v>864</v>
      </c>
      <c r="D17" s="356" t="s">
        <v>207</v>
      </c>
      <c r="E17" s="14">
        <v>49.9</v>
      </c>
      <c r="F17" s="136" t="s">
        <v>208</v>
      </c>
      <c r="G17" s="14" t="s">
        <v>24</v>
      </c>
      <c r="H17" s="15" t="s">
        <v>209</v>
      </c>
      <c r="I17" s="14" t="s">
        <v>210</v>
      </c>
      <c r="J17" s="18">
        <v>78199143.670000002</v>
      </c>
      <c r="K17" s="18">
        <v>136817564.44999999</v>
      </c>
      <c r="L17" s="80" t="s">
        <v>27</v>
      </c>
      <c r="M17" s="7" t="s">
        <v>28</v>
      </c>
      <c r="N17" s="14" t="s">
        <v>38</v>
      </c>
      <c r="O17" s="14" t="s">
        <v>38</v>
      </c>
      <c r="P17" s="14" t="s">
        <v>38</v>
      </c>
      <c r="Q17" s="14" t="s">
        <v>1209</v>
      </c>
      <c r="R17" s="18">
        <v>149751285</v>
      </c>
      <c r="S17" s="20" t="s">
        <v>211</v>
      </c>
      <c r="T17" s="348" t="s">
        <v>212</v>
      </c>
      <c r="U17" s="367">
        <v>12</v>
      </c>
      <c r="V17" s="13"/>
      <c r="W17" s="13"/>
      <c r="X17" s="13"/>
      <c r="Y17" s="13"/>
      <c r="Z17" s="13"/>
    </row>
    <row r="18" spans="1:28" ht="102" hidden="1" customHeight="1" thickTop="1" thickBot="1" x14ac:dyDescent="0.25">
      <c r="A18" s="141" t="s">
        <v>213</v>
      </c>
      <c r="B18" s="137" t="s">
        <v>200</v>
      </c>
      <c r="C18" s="138" t="s">
        <v>453</v>
      </c>
      <c r="D18" s="137" t="s">
        <v>38</v>
      </c>
      <c r="E18" s="138" t="s">
        <v>454</v>
      </c>
      <c r="F18" s="138" t="s">
        <v>455</v>
      </c>
      <c r="G18" s="137" t="s">
        <v>24</v>
      </c>
      <c r="H18" s="15" t="s">
        <v>744</v>
      </c>
      <c r="I18" s="137" t="s">
        <v>210</v>
      </c>
      <c r="J18" s="139">
        <v>600000</v>
      </c>
      <c r="K18" s="139"/>
      <c r="L18" s="46">
        <v>42376</v>
      </c>
      <c r="M18" s="7" t="s">
        <v>28</v>
      </c>
      <c r="N18" s="137" t="s">
        <v>438</v>
      </c>
      <c r="O18" s="137" t="s">
        <v>456</v>
      </c>
      <c r="P18" s="137" t="s">
        <v>440</v>
      </c>
      <c r="Q18" s="137" t="s">
        <v>441</v>
      </c>
      <c r="R18" s="14" t="s">
        <v>38</v>
      </c>
      <c r="S18" s="140" t="s">
        <v>743</v>
      </c>
      <c r="T18" s="349" t="s">
        <v>212</v>
      </c>
      <c r="U18" s="367"/>
      <c r="V18" s="13"/>
      <c r="W18" s="13"/>
      <c r="X18" s="13"/>
      <c r="Y18" s="13"/>
      <c r="Z18" s="13"/>
    </row>
    <row r="19" spans="1:28" ht="35.25" customHeight="1" thickTop="1" thickBot="1" x14ac:dyDescent="0.25">
      <c r="A19" s="416" t="s">
        <v>217</v>
      </c>
      <c r="B19" s="416"/>
      <c r="C19" s="416"/>
      <c r="D19" s="416"/>
      <c r="E19" s="416"/>
      <c r="F19" s="416"/>
      <c r="G19" s="416"/>
      <c r="H19" s="416"/>
      <c r="I19" s="416"/>
      <c r="J19" s="416"/>
      <c r="K19" s="416"/>
      <c r="L19" s="416"/>
      <c r="M19" s="416"/>
      <c r="N19" s="416"/>
      <c r="O19" s="416"/>
      <c r="P19" s="416"/>
      <c r="Q19" s="416"/>
      <c r="R19" s="416"/>
      <c r="S19" s="416"/>
      <c r="T19" s="416"/>
      <c r="U19" s="354"/>
      <c r="V19" s="13"/>
      <c r="W19" s="13"/>
      <c r="X19" s="13"/>
      <c r="Y19" s="13"/>
      <c r="Z19" s="13"/>
    </row>
    <row r="20" spans="1:28" ht="72.75" customHeight="1" thickTop="1" thickBot="1" x14ac:dyDescent="0.25">
      <c r="A20" s="26" t="s">
        <v>218</v>
      </c>
      <c r="B20" s="21" t="s">
        <v>219</v>
      </c>
      <c r="C20" s="21" t="s">
        <v>1163</v>
      </c>
      <c r="D20" s="21" t="s">
        <v>220</v>
      </c>
      <c r="E20" s="21" t="s">
        <v>221</v>
      </c>
      <c r="F20" s="21" t="s">
        <v>1210</v>
      </c>
      <c r="G20" s="21" t="s">
        <v>24</v>
      </c>
      <c r="H20" s="22" t="s">
        <v>226</v>
      </c>
      <c r="I20" s="22" t="s">
        <v>25</v>
      </c>
      <c r="J20" s="23" t="s">
        <v>745</v>
      </c>
      <c r="K20" s="23" t="s">
        <v>745</v>
      </c>
      <c r="L20" s="80" t="s">
        <v>27</v>
      </c>
      <c r="M20" s="46" t="s">
        <v>85</v>
      </c>
      <c r="N20" s="21" t="s">
        <v>746</v>
      </c>
      <c r="O20" s="21" t="s">
        <v>221</v>
      </c>
      <c r="P20" s="14" t="s">
        <v>38</v>
      </c>
      <c r="Q20" s="14" t="s">
        <v>38</v>
      </c>
      <c r="R20" s="23" t="s">
        <v>745</v>
      </c>
      <c r="S20" s="140" t="s">
        <v>747</v>
      </c>
      <c r="T20" s="350" t="s">
        <v>234</v>
      </c>
      <c r="U20" s="354">
        <v>13</v>
      </c>
      <c r="V20" s="13"/>
      <c r="W20" s="13"/>
      <c r="X20" s="13"/>
      <c r="Y20" s="13"/>
      <c r="Z20" s="13"/>
    </row>
    <row r="21" spans="1:28" ht="96.75" customHeight="1" thickTop="1" thickBot="1" x14ac:dyDescent="0.25">
      <c r="A21" s="26" t="s">
        <v>222</v>
      </c>
      <c r="B21" s="21" t="s">
        <v>219</v>
      </c>
      <c r="C21" s="21" t="s">
        <v>514</v>
      </c>
      <c r="D21" s="21" t="s">
        <v>223</v>
      </c>
      <c r="E21" s="21" t="s">
        <v>224</v>
      </c>
      <c r="F21" s="22" t="s">
        <v>225</v>
      </c>
      <c r="G21" s="21" t="s">
        <v>24</v>
      </c>
      <c r="H21" s="22" t="s">
        <v>226</v>
      </c>
      <c r="I21" s="22" t="s">
        <v>25</v>
      </c>
      <c r="J21" s="23">
        <v>163938800.12</v>
      </c>
      <c r="K21" s="58">
        <v>199126314.44999999</v>
      </c>
      <c r="L21" s="80" t="s">
        <v>27</v>
      </c>
      <c r="M21" s="7" t="s">
        <v>28</v>
      </c>
      <c r="N21" s="25">
        <v>0.1</v>
      </c>
      <c r="O21" s="25">
        <v>0.4</v>
      </c>
      <c r="P21" s="25">
        <v>0.7</v>
      </c>
      <c r="Q21" s="25">
        <v>1</v>
      </c>
      <c r="R21" s="142" t="s">
        <v>227</v>
      </c>
      <c r="S21" s="24" t="s">
        <v>228</v>
      </c>
      <c r="T21" s="351" t="s">
        <v>229</v>
      </c>
      <c r="U21" s="364">
        <v>14</v>
      </c>
      <c r="V21" s="13"/>
      <c r="W21" s="13"/>
      <c r="X21" s="13"/>
      <c r="Y21" s="13"/>
      <c r="Z21" s="13"/>
    </row>
    <row r="22" spans="1:28" ht="73.5" customHeight="1" thickTop="1" thickBot="1" x14ac:dyDescent="0.25">
      <c r="A22" s="26" t="s">
        <v>222</v>
      </c>
      <c r="B22" s="21" t="s">
        <v>219</v>
      </c>
      <c r="C22" s="21" t="s">
        <v>515</v>
      </c>
      <c r="D22" s="21" t="s">
        <v>223</v>
      </c>
      <c r="E22" s="21" t="s">
        <v>230</v>
      </c>
      <c r="F22" s="22" t="s">
        <v>210</v>
      </c>
      <c r="G22" s="21" t="s">
        <v>24</v>
      </c>
      <c r="H22" s="22" t="s">
        <v>226</v>
      </c>
      <c r="I22" s="22" t="s">
        <v>25</v>
      </c>
      <c r="J22" s="24">
        <v>112264000</v>
      </c>
      <c r="K22" s="124">
        <v>136817564.44999999</v>
      </c>
      <c r="L22" s="80" t="s">
        <v>27</v>
      </c>
      <c r="M22" s="7" t="s">
        <v>28</v>
      </c>
      <c r="N22" s="25">
        <v>0.1</v>
      </c>
      <c r="O22" s="25">
        <v>0.4</v>
      </c>
      <c r="P22" s="25">
        <v>0.7</v>
      </c>
      <c r="Q22" s="25">
        <v>1</v>
      </c>
      <c r="R22" s="142" t="s">
        <v>227</v>
      </c>
      <c r="S22" s="24" t="s">
        <v>228</v>
      </c>
      <c r="T22" s="351" t="s">
        <v>33</v>
      </c>
      <c r="U22" s="364">
        <v>15</v>
      </c>
      <c r="V22" s="13"/>
      <c r="W22" s="13"/>
      <c r="X22" s="13"/>
      <c r="Y22" s="13"/>
      <c r="Z22" s="13"/>
    </row>
    <row r="23" spans="1:28" ht="72.75" customHeight="1" thickTop="1" thickBot="1" x14ac:dyDescent="0.25">
      <c r="A23" s="26" t="s">
        <v>222</v>
      </c>
      <c r="B23" s="21" t="s">
        <v>219</v>
      </c>
      <c r="C23" s="21" t="s">
        <v>516</v>
      </c>
      <c r="D23" s="21" t="s">
        <v>230</v>
      </c>
      <c r="E23" s="21" t="s">
        <v>230</v>
      </c>
      <c r="F23" s="22" t="s">
        <v>231</v>
      </c>
      <c r="G23" s="21" t="s">
        <v>24</v>
      </c>
      <c r="H23" s="22" t="s">
        <v>226</v>
      </c>
      <c r="I23" s="22" t="s">
        <v>25</v>
      </c>
      <c r="J23" s="24">
        <v>17000000</v>
      </c>
      <c r="K23" s="58">
        <v>16000000</v>
      </c>
      <c r="L23" s="80" t="s">
        <v>27</v>
      </c>
      <c r="M23" s="7" t="s">
        <v>28</v>
      </c>
      <c r="N23" s="25">
        <v>0.1</v>
      </c>
      <c r="O23" s="25">
        <v>0.4</v>
      </c>
      <c r="P23" s="25">
        <v>0.7</v>
      </c>
      <c r="Q23" s="25">
        <v>1</v>
      </c>
      <c r="R23" s="142" t="s">
        <v>227</v>
      </c>
      <c r="S23" s="24" t="s">
        <v>228</v>
      </c>
      <c r="T23" s="351" t="s">
        <v>33</v>
      </c>
      <c r="U23" s="364">
        <v>16</v>
      </c>
      <c r="V23" s="13"/>
      <c r="W23" s="13"/>
      <c r="X23" s="13"/>
      <c r="Y23" s="13"/>
      <c r="Z23" s="13"/>
    </row>
    <row r="24" spans="1:28" ht="71.25" customHeight="1" thickTop="1" thickBot="1" x14ac:dyDescent="0.25">
      <c r="A24" s="26" t="s">
        <v>222</v>
      </c>
      <c r="B24" s="21" t="s">
        <v>219</v>
      </c>
      <c r="C24" s="21" t="s">
        <v>517</v>
      </c>
      <c r="D24" s="25">
        <v>1</v>
      </c>
      <c r="E24" s="25">
        <v>1</v>
      </c>
      <c r="F24" s="22" t="s">
        <v>232</v>
      </c>
      <c r="G24" s="21" t="s">
        <v>24</v>
      </c>
      <c r="H24" s="22" t="s">
        <v>226</v>
      </c>
      <c r="I24" s="22" t="s">
        <v>25</v>
      </c>
      <c r="J24" s="24">
        <v>1600000</v>
      </c>
      <c r="K24" s="58">
        <v>1600000</v>
      </c>
      <c r="L24" s="80" t="s">
        <v>27</v>
      </c>
      <c r="M24" s="7" t="s">
        <v>621</v>
      </c>
      <c r="N24" s="21" t="s">
        <v>38</v>
      </c>
      <c r="O24" s="21" t="s">
        <v>38</v>
      </c>
      <c r="P24" s="143" t="s">
        <v>233</v>
      </c>
      <c r="Q24" s="143" t="s">
        <v>38</v>
      </c>
      <c r="R24" s="142" t="s">
        <v>227</v>
      </c>
      <c r="S24" s="24" t="s">
        <v>163</v>
      </c>
      <c r="T24" s="351" t="s">
        <v>234</v>
      </c>
      <c r="U24" s="364">
        <v>17</v>
      </c>
      <c r="V24" s="13"/>
      <c r="W24" s="13"/>
      <c r="X24" s="13"/>
      <c r="Y24" s="13"/>
      <c r="Z24" s="13"/>
    </row>
    <row r="25" spans="1:28" ht="65.25" customHeight="1" thickTop="1" thickBot="1" x14ac:dyDescent="0.25">
      <c r="A25" s="26" t="s">
        <v>235</v>
      </c>
      <c r="B25" s="21" t="s">
        <v>236</v>
      </c>
      <c r="C25" s="21" t="s">
        <v>518</v>
      </c>
      <c r="D25" s="25">
        <v>0.9</v>
      </c>
      <c r="E25" s="28" t="s">
        <v>237</v>
      </c>
      <c r="F25" s="21" t="s">
        <v>238</v>
      </c>
      <c r="G25" s="21" t="s">
        <v>24</v>
      </c>
      <c r="H25" s="21" t="s">
        <v>226</v>
      </c>
      <c r="I25" s="22" t="s">
        <v>25</v>
      </c>
      <c r="J25" s="24">
        <v>342227123</v>
      </c>
      <c r="K25" s="58">
        <v>719929000</v>
      </c>
      <c r="L25" s="80" t="s">
        <v>27</v>
      </c>
      <c r="M25" s="7" t="s">
        <v>28</v>
      </c>
      <c r="N25" s="25">
        <v>0.2</v>
      </c>
      <c r="O25" s="25">
        <v>0.45</v>
      </c>
      <c r="P25" s="25">
        <v>0.7</v>
      </c>
      <c r="Q25" s="25">
        <v>0.9</v>
      </c>
      <c r="R25" s="142" t="s">
        <v>227</v>
      </c>
      <c r="S25" s="24" t="s">
        <v>239</v>
      </c>
      <c r="T25" s="351" t="s">
        <v>234</v>
      </c>
      <c r="U25" s="364">
        <v>18</v>
      </c>
      <c r="V25" s="13"/>
      <c r="W25" s="13"/>
      <c r="X25" s="13"/>
      <c r="Y25" s="13"/>
      <c r="Z25" s="13"/>
    </row>
    <row r="26" spans="1:28" ht="31.5" customHeight="1" thickTop="1" thickBot="1" x14ac:dyDescent="0.25">
      <c r="A26" s="413" t="s">
        <v>240</v>
      </c>
      <c r="B26" s="413"/>
      <c r="C26" s="413"/>
      <c r="D26" s="413"/>
      <c r="E26" s="413"/>
      <c r="F26" s="413"/>
      <c r="G26" s="413"/>
      <c r="H26" s="413"/>
      <c r="I26" s="413"/>
      <c r="J26" s="413"/>
      <c r="K26" s="413"/>
      <c r="L26" s="413"/>
      <c r="M26" s="413"/>
      <c r="N26" s="413"/>
      <c r="O26" s="413"/>
      <c r="P26" s="413"/>
      <c r="Q26" s="413"/>
      <c r="R26" s="413"/>
      <c r="S26" s="52"/>
      <c r="T26" s="352"/>
      <c r="U26" s="52"/>
      <c r="V26" s="5"/>
      <c r="W26" s="5"/>
      <c r="X26" s="5"/>
      <c r="Y26" s="5"/>
      <c r="Z26" s="5"/>
      <c r="AA26" s="29"/>
      <c r="AB26" s="29"/>
    </row>
    <row r="27" spans="1:28" s="33" customFormat="1" ht="71.25" customHeight="1" thickTop="1" thickBot="1" x14ac:dyDescent="0.25">
      <c r="A27" s="53" t="s">
        <v>241</v>
      </c>
      <c r="B27" s="30" t="s">
        <v>242</v>
      </c>
      <c r="C27" s="30" t="s">
        <v>1164</v>
      </c>
      <c r="D27" s="160">
        <v>600</v>
      </c>
      <c r="E27" s="160">
        <v>800</v>
      </c>
      <c r="F27" s="30" t="s">
        <v>243</v>
      </c>
      <c r="G27" s="30" t="s">
        <v>24</v>
      </c>
      <c r="H27" s="371" t="s">
        <v>244</v>
      </c>
      <c r="I27" s="30" t="s">
        <v>25</v>
      </c>
      <c r="J27" s="30" t="s">
        <v>26</v>
      </c>
      <c r="K27" s="30" t="s">
        <v>26</v>
      </c>
      <c r="L27" s="80" t="s">
        <v>27</v>
      </c>
      <c r="M27" s="7" t="s">
        <v>28</v>
      </c>
      <c r="N27" s="30" t="s">
        <v>38</v>
      </c>
      <c r="O27" s="30" t="s">
        <v>38</v>
      </c>
      <c r="P27" s="30" t="s">
        <v>38</v>
      </c>
      <c r="Q27" s="30">
        <v>800</v>
      </c>
      <c r="R27" s="30" t="s">
        <v>227</v>
      </c>
      <c r="S27" s="30" t="s">
        <v>246</v>
      </c>
      <c r="T27" s="353" t="s">
        <v>247</v>
      </c>
      <c r="U27" s="367">
        <v>19</v>
      </c>
      <c r="V27" s="31"/>
      <c r="W27" s="31"/>
      <c r="X27" s="31"/>
      <c r="Y27" s="31"/>
      <c r="Z27" s="31"/>
      <c r="AA27" s="32"/>
      <c r="AB27" s="32"/>
    </row>
    <row r="28" spans="1:28" s="36" customFormat="1" ht="36" customHeight="1" thickTop="1" thickBot="1" x14ac:dyDescent="0.3">
      <c r="A28" s="413" t="s">
        <v>248</v>
      </c>
      <c r="B28" s="413"/>
      <c r="C28" s="413"/>
      <c r="D28" s="413"/>
      <c r="E28" s="413"/>
      <c r="F28" s="413"/>
      <c r="G28" s="413"/>
      <c r="H28" s="413"/>
      <c r="I28" s="413"/>
      <c r="J28" s="413"/>
      <c r="K28" s="413"/>
      <c r="L28" s="413"/>
      <c r="M28" s="413"/>
      <c r="N28" s="413"/>
      <c r="O28" s="413"/>
      <c r="P28" s="413"/>
      <c r="Q28" s="413"/>
      <c r="R28" s="413"/>
      <c r="S28" s="413"/>
      <c r="T28" s="413"/>
      <c r="U28" s="52"/>
      <c r="V28" s="34"/>
      <c r="W28" s="34"/>
      <c r="X28" s="34"/>
      <c r="Y28" s="34"/>
      <c r="Z28" s="34"/>
      <c r="AA28" s="35"/>
      <c r="AB28" s="35"/>
    </row>
    <row r="29" spans="1:28" s="39" customFormat="1" ht="95.25" customHeight="1" thickTop="1" thickBot="1" x14ac:dyDescent="0.3">
      <c r="A29" s="2" t="s">
        <v>249</v>
      </c>
      <c r="B29" s="1" t="s">
        <v>250</v>
      </c>
      <c r="C29" s="1" t="s">
        <v>1165</v>
      </c>
      <c r="D29" s="1">
        <v>13</v>
      </c>
      <c r="E29" s="1">
        <v>13</v>
      </c>
      <c r="F29" s="1" t="s">
        <v>251</v>
      </c>
      <c r="G29" s="1" t="s">
        <v>24</v>
      </c>
      <c r="H29" s="22" t="s">
        <v>226</v>
      </c>
      <c r="I29" s="37" t="s">
        <v>25</v>
      </c>
      <c r="J29" s="30" t="s">
        <v>26</v>
      </c>
      <c r="K29" s="30" t="s">
        <v>26</v>
      </c>
      <c r="L29" s="80" t="s">
        <v>27</v>
      </c>
      <c r="M29" s="7" t="s">
        <v>28</v>
      </c>
      <c r="N29" s="144">
        <v>2</v>
      </c>
      <c r="O29" s="144">
        <v>3</v>
      </c>
      <c r="P29" s="144">
        <v>3</v>
      </c>
      <c r="Q29" s="144">
        <v>5</v>
      </c>
      <c r="R29" s="37" t="s">
        <v>227</v>
      </c>
      <c r="S29" s="7" t="s">
        <v>252</v>
      </c>
      <c r="T29" s="346" t="s">
        <v>33</v>
      </c>
      <c r="U29" s="366">
        <v>20</v>
      </c>
      <c r="V29" s="38"/>
      <c r="W29" s="38"/>
      <c r="X29" s="38"/>
      <c r="Y29" s="38"/>
      <c r="Z29" s="38"/>
    </row>
    <row r="30" spans="1:28" s="39" customFormat="1" ht="109.5" hidden="1" customHeight="1" thickTop="1" thickBot="1" x14ac:dyDescent="0.3">
      <c r="A30" s="2" t="s">
        <v>253</v>
      </c>
      <c r="B30" s="1" t="s">
        <v>250</v>
      </c>
      <c r="C30" s="1" t="s">
        <v>1025</v>
      </c>
      <c r="D30" s="1">
        <v>4</v>
      </c>
      <c r="E30" s="1">
        <v>6</v>
      </c>
      <c r="F30" s="1" t="s">
        <v>254</v>
      </c>
      <c r="G30" s="1" t="s">
        <v>24</v>
      </c>
      <c r="H30" s="22" t="s">
        <v>226</v>
      </c>
      <c r="I30" s="1" t="s">
        <v>25</v>
      </c>
      <c r="J30" s="30" t="s">
        <v>26</v>
      </c>
      <c r="K30" s="30" t="s">
        <v>26</v>
      </c>
      <c r="L30" s="80" t="s">
        <v>27</v>
      </c>
      <c r="M30" s="7" t="s">
        <v>28</v>
      </c>
      <c r="N30" s="145" t="s">
        <v>38</v>
      </c>
      <c r="O30" s="20" t="s">
        <v>38</v>
      </c>
      <c r="P30" s="145" t="s">
        <v>38</v>
      </c>
      <c r="Q30" s="145">
        <v>4</v>
      </c>
      <c r="R30" s="37" t="s">
        <v>227</v>
      </c>
      <c r="S30" s="12" t="s">
        <v>255</v>
      </c>
      <c r="T30" s="346" t="s">
        <v>57</v>
      </c>
      <c r="U30" s="366"/>
      <c r="V30" s="38"/>
      <c r="W30" s="38"/>
      <c r="X30" s="38"/>
      <c r="Y30" s="38"/>
      <c r="Z30" s="38"/>
    </row>
    <row r="31" spans="1:28" s="39" customFormat="1" ht="92.25" customHeight="1" thickTop="1" thickBot="1" x14ac:dyDescent="0.3">
      <c r="A31" s="2" t="s">
        <v>256</v>
      </c>
      <c r="B31" s="1" t="s">
        <v>250</v>
      </c>
      <c r="C31" s="1" t="s">
        <v>1166</v>
      </c>
      <c r="D31" s="1">
        <v>6</v>
      </c>
      <c r="E31" s="1">
        <v>6</v>
      </c>
      <c r="F31" s="1" t="s">
        <v>257</v>
      </c>
      <c r="G31" s="1" t="s">
        <v>24</v>
      </c>
      <c r="H31" s="22" t="s">
        <v>226</v>
      </c>
      <c r="I31" s="37" t="s">
        <v>25</v>
      </c>
      <c r="J31" s="30" t="s">
        <v>26</v>
      </c>
      <c r="K31" s="30" t="s">
        <v>26</v>
      </c>
      <c r="L31" s="80" t="s">
        <v>27</v>
      </c>
      <c r="M31" s="7" t="s">
        <v>28</v>
      </c>
      <c r="N31" s="146" t="s">
        <v>38</v>
      </c>
      <c r="O31" s="146" t="s">
        <v>38</v>
      </c>
      <c r="P31" s="146" t="s">
        <v>38</v>
      </c>
      <c r="Q31" s="40">
        <v>6</v>
      </c>
      <c r="R31" s="37" t="s">
        <v>227</v>
      </c>
      <c r="S31" s="7" t="s">
        <v>258</v>
      </c>
      <c r="T31" s="346" t="s">
        <v>33</v>
      </c>
      <c r="U31" s="366">
        <v>21</v>
      </c>
      <c r="V31" s="38"/>
      <c r="W31" s="38"/>
      <c r="X31" s="38"/>
      <c r="Y31" s="38"/>
      <c r="Z31" s="38"/>
    </row>
    <row r="32" spans="1:28" s="39" customFormat="1" ht="99" customHeight="1" thickTop="1" thickBot="1" x14ac:dyDescent="0.3">
      <c r="A32" s="2" t="s">
        <v>259</v>
      </c>
      <c r="B32" s="1" t="s">
        <v>250</v>
      </c>
      <c r="C32" s="1" t="s">
        <v>1167</v>
      </c>
      <c r="D32" s="1">
        <v>8</v>
      </c>
      <c r="E32" s="1">
        <v>8</v>
      </c>
      <c r="F32" s="1" t="s">
        <v>260</v>
      </c>
      <c r="G32" s="1" t="s">
        <v>261</v>
      </c>
      <c r="H32" s="22" t="s">
        <v>226</v>
      </c>
      <c r="I32" s="1" t="s">
        <v>25</v>
      </c>
      <c r="J32" s="146" t="s">
        <v>262</v>
      </c>
      <c r="K32" s="146">
        <v>2227200.04</v>
      </c>
      <c r="L32" s="80" t="s">
        <v>27</v>
      </c>
      <c r="M32" s="7" t="s">
        <v>621</v>
      </c>
      <c r="N32" s="40">
        <v>2</v>
      </c>
      <c r="O32" s="40">
        <v>3</v>
      </c>
      <c r="P32" s="40">
        <v>3</v>
      </c>
      <c r="Q32" s="7" t="s">
        <v>38</v>
      </c>
      <c r="R32" s="37" t="s">
        <v>227</v>
      </c>
      <c r="S32" s="7" t="s">
        <v>263</v>
      </c>
      <c r="T32" s="346" t="s">
        <v>57</v>
      </c>
      <c r="U32" s="366">
        <v>22</v>
      </c>
      <c r="V32" s="38"/>
      <c r="W32" s="38"/>
      <c r="X32" s="38"/>
      <c r="Y32" s="38"/>
      <c r="Z32" s="38"/>
    </row>
    <row r="33" spans="1:26" s="39" customFormat="1" ht="66" customHeight="1" thickTop="1" thickBot="1" x14ac:dyDescent="0.3">
      <c r="A33" s="2" t="s">
        <v>264</v>
      </c>
      <c r="B33" s="1" t="s">
        <v>250</v>
      </c>
      <c r="C33" s="1" t="s">
        <v>1168</v>
      </c>
      <c r="D33" s="37">
        <v>15</v>
      </c>
      <c r="E33" s="37">
        <v>6</v>
      </c>
      <c r="F33" s="1" t="s">
        <v>265</v>
      </c>
      <c r="G33" s="1" t="s">
        <v>24</v>
      </c>
      <c r="H33" s="22" t="s">
        <v>226</v>
      </c>
      <c r="I33" s="1" t="s">
        <v>25</v>
      </c>
      <c r="J33" s="30" t="s">
        <v>26</v>
      </c>
      <c r="K33" s="30" t="s">
        <v>26</v>
      </c>
      <c r="L33" s="80" t="s">
        <v>27</v>
      </c>
      <c r="M33" s="7" t="s">
        <v>28</v>
      </c>
      <c r="N33" s="147">
        <v>1</v>
      </c>
      <c r="O33" s="147">
        <v>1</v>
      </c>
      <c r="P33" s="147">
        <v>2</v>
      </c>
      <c r="Q33" s="147">
        <v>2</v>
      </c>
      <c r="R33" s="37" t="s">
        <v>227</v>
      </c>
      <c r="S33" s="1" t="s">
        <v>266</v>
      </c>
      <c r="T33" s="346" t="s">
        <v>57</v>
      </c>
      <c r="U33" s="366">
        <v>23</v>
      </c>
      <c r="V33" s="38"/>
      <c r="W33" s="38"/>
      <c r="X33" s="38"/>
      <c r="Y33" s="38"/>
      <c r="Z33" s="38"/>
    </row>
    <row r="34" spans="1:26" s="39" customFormat="1" ht="93" customHeight="1" thickTop="1" thickBot="1" x14ac:dyDescent="0.3">
      <c r="A34" s="2" t="s">
        <v>267</v>
      </c>
      <c r="B34" s="1" t="s">
        <v>250</v>
      </c>
      <c r="C34" s="1" t="s">
        <v>1169</v>
      </c>
      <c r="D34" s="37">
        <v>5</v>
      </c>
      <c r="E34" s="37">
        <v>5</v>
      </c>
      <c r="F34" s="1" t="s">
        <v>268</v>
      </c>
      <c r="G34" s="1" t="s">
        <v>261</v>
      </c>
      <c r="H34" s="37" t="s">
        <v>269</v>
      </c>
      <c r="I34" s="1" t="s">
        <v>25</v>
      </c>
      <c r="J34" s="37" t="s">
        <v>270</v>
      </c>
      <c r="K34" s="148">
        <v>80000</v>
      </c>
      <c r="L34" s="80" t="s">
        <v>85</v>
      </c>
      <c r="M34" s="7" t="s">
        <v>28</v>
      </c>
      <c r="N34" s="149">
        <v>2</v>
      </c>
      <c r="O34" s="149">
        <v>3</v>
      </c>
      <c r="P34" s="149" t="s">
        <v>38</v>
      </c>
      <c r="Q34" s="147" t="s">
        <v>38</v>
      </c>
      <c r="R34" s="37" t="s">
        <v>227</v>
      </c>
      <c r="S34" s="1" t="s">
        <v>271</v>
      </c>
      <c r="T34" s="346" t="s">
        <v>57</v>
      </c>
      <c r="U34" s="366">
        <v>24</v>
      </c>
      <c r="V34" s="38"/>
      <c r="W34" s="38"/>
      <c r="X34" s="38"/>
      <c r="Y34" s="38"/>
      <c r="Z34" s="38"/>
    </row>
    <row r="35" spans="1:26" s="39" customFormat="1" ht="83.25" customHeight="1" thickTop="1" thickBot="1" x14ac:dyDescent="0.3">
      <c r="A35" s="2" t="s">
        <v>272</v>
      </c>
      <c r="B35" s="1" t="s">
        <v>250</v>
      </c>
      <c r="C35" s="1" t="s">
        <v>1170</v>
      </c>
      <c r="D35" s="37">
        <v>6</v>
      </c>
      <c r="E35" s="37">
        <v>7</v>
      </c>
      <c r="F35" s="1" t="s">
        <v>272</v>
      </c>
      <c r="G35" s="1" t="s">
        <v>24</v>
      </c>
      <c r="H35" s="37" t="s">
        <v>244</v>
      </c>
      <c r="I35" s="1" t="s">
        <v>25</v>
      </c>
      <c r="J35" s="30" t="s">
        <v>26</v>
      </c>
      <c r="K35" s="30" t="s">
        <v>26</v>
      </c>
      <c r="L35" s="80" t="s">
        <v>27</v>
      </c>
      <c r="M35" s="7" t="s">
        <v>28</v>
      </c>
      <c r="N35" s="150">
        <v>3</v>
      </c>
      <c r="O35" s="149" t="s">
        <v>38</v>
      </c>
      <c r="P35" s="149" t="s">
        <v>38</v>
      </c>
      <c r="Q35" s="150">
        <v>4</v>
      </c>
      <c r="R35" s="37" t="s">
        <v>227</v>
      </c>
      <c r="S35" s="7" t="s">
        <v>273</v>
      </c>
      <c r="T35" s="346" t="s">
        <v>57</v>
      </c>
      <c r="U35" s="366">
        <v>25</v>
      </c>
      <c r="V35" s="38"/>
      <c r="W35" s="38"/>
      <c r="X35" s="38"/>
      <c r="Y35" s="38"/>
      <c r="Z35" s="38"/>
    </row>
  </sheetData>
  <mergeCells count="6">
    <mergeCell ref="A28:T28"/>
    <mergeCell ref="A1:T1"/>
    <mergeCell ref="A3:T3"/>
    <mergeCell ref="A11:T11"/>
    <mergeCell ref="A19:T19"/>
    <mergeCell ref="A26:R26"/>
  </mergeCells>
  <printOptions horizontalCentered="1"/>
  <pageMargins left="0.23622047244094491" right="0.23622047244094491" top="0.74803149606299213" bottom="0.74803149606299213" header="0.31496062992125984" footer="0.31496062992125984"/>
  <pageSetup paperSize="9" scale="37" fitToHeight="0" orientation="landscape" horizontalDpi="1200" verticalDpi="1200" r:id="rId1"/>
  <headerFooter>
    <oddHeader>&amp;LMunicipal Transformation and Organisational Development</oddHeader>
    <oddFooter>&amp;R&amp;P</oddFooter>
  </headerFooter>
  <rowBreaks count="2" manualBreakCount="2">
    <brk id="3" max="20" man="1"/>
    <brk id="1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view="pageBreakPreview" zoomScale="70" zoomScaleNormal="100" zoomScaleSheetLayoutView="70" workbookViewId="0">
      <pane ySplit="1" topLeftCell="A2" activePane="bottomLeft" state="frozen"/>
      <selection pane="bottomLeft" activeCell="A2" sqref="A2:T2"/>
    </sheetView>
  </sheetViews>
  <sheetFormatPr defaultRowHeight="16.5" thickTop="1" thickBottom="1" x14ac:dyDescent="0.3"/>
  <cols>
    <col min="1" max="1" width="17.7109375" style="304" customWidth="1"/>
    <col min="2" max="2" width="14.5703125" style="75" customWidth="1"/>
    <col min="3" max="3" width="19.7109375" style="75" customWidth="1"/>
    <col min="4" max="4" width="16" style="75" customWidth="1"/>
    <col min="5" max="5" width="16.28515625" style="75" customWidth="1"/>
    <col min="6" max="6" width="16.5703125" style="75" customWidth="1"/>
    <col min="7" max="7" width="13.42578125" style="75" customWidth="1"/>
    <col min="8" max="8" width="10.5703125" style="75" customWidth="1"/>
    <col min="9" max="9" width="14.140625" style="98" customWidth="1"/>
    <col min="10" max="10" width="14.85546875" style="98" customWidth="1"/>
    <col min="11" max="11" width="15.85546875" style="93" customWidth="1"/>
    <col min="12" max="12" width="12" style="75" customWidth="1"/>
    <col min="13" max="13" width="17.28515625" style="318" customWidth="1"/>
    <col min="14" max="14" width="18.85546875" style="318" customWidth="1"/>
    <col min="15" max="15" width="20.7109375" style="318" customWidth="1"/>
    <col min="16" max="16" width="17" style="318" customWidth="1"/>
    <col min="17" max="18" width="14.42578125" style="75" customWidth="1"/>
    <col min="19" max="19" width="22" style="75" customWidth="1"/>
    <col min="20" max="20" width="9.140625" style="75"/>
    <col min="21" max="21" width="9.140625" style="100"/>
    <col min="22" max="16384" width="9.140625" style="75"/>
  </cols>
  <sheetData>
    <row r="1" spans="1:26" ht="61.5" customHeight="1" thickTop="1" thickBot="1" x14ac:dyDescent="0.3">
      <c r="A1" s="76" t="s">
        <v>0</v>
      </c>
      <c r="B1" s="77" t="s">
        <v>1</v>
      </c>
      <c r="C1" s="77" t="s">
        <v>2</v>
      </c>
      <c r="D1" s="77" t="s">
        <v>3</v>
      </c>
      <c r="E1" s="77" t="s">
        <v>4</v>
      </c>
      <c r="F1" s="77" t="s">
        <v>5</v>
      </c>
      <c r="G1" s="77" t="s">
        <v>6</v>
      </c>
      <c r="H1" s="77" t="s">
        <v>7</v>
      </c>
      <c r="I1" s="97" t="s">
        <v>8</v>
      </c>
      <c r="J1" s="97" t="s">
        <v>1021</v>
      </c>
      <c r="K1" s="77" t="s">
        <v>9</v>
      </c>
      <c r="L1" s="77" t="s">
        <v>10</v>
      </c>
      <c r="M1" s="308" t="s">
        <v>11</v>
      </c>
      <c r="N1" s="308" t="s">
        <v>12</v>
      </c>
      <c r="O1" s="308" t="s">
        <v>13</v>
      </c>
      <c r="P1" s="308" t="s">
        <v>14</v>
      </c>
      <c r="Q1" s="78" t="s">
        <v>15</v>
      </c>
      <c r="R1" s="78" t="s">
        <v>164</v>
      </c>
      <c r="S1" s="77" t="s">
        <v>16</v>
      </c>
      <c r="T1" s="99" t="s">
        <v>17</v>
      </c>
      <c r="U1" s="119" t="s">
        <v>840</v>
      </c>
      <c r="V1" s="120"/>
    </row>
    <row r="2" spans="1:26" ht="35.25" customHeight="1" thickTop="1" thickBot="1" x14ac:dyDescent="0.3">
      <c r="A2" s="417" t="s">
        <v>770</v>
      </c>
      <c r="B2" s="417"/>
      <c r="C2" s="417"/>
      <c r="D2" s="417"/>
      <c r="E2" s="417"/>
      <c r="F2" s="417"/>
      <c r="G2" s="417"/>
      <c r="H2" s="417"/>
      <c r="I2" s="417"/>
      <c r="J2" s="417"/>
      <c r="K2" s="417"/>
      <c r="L2" s="417"/>
      <c r="M2" s="417"/>
      <c r="N2" s="417"/>
      <c r="O2" s="417"/>
      <c r="P2" s="417"/>
      <c r="Q2" s="417"/>
      <c r="R2" s="417"/>
      <c r="S2" s="417"/>
      <c r="T2" s="417"/>
      <c r="U2" s="119"/>
      <c r="V2" s="120"/>
    </row>
    <row r="3" spans="1:26" ht="140.25" customHeight="1" thickTop="1" thickBot="1" x14ac:dyDescent="0.3">
      <c r="A3" s="361" t="s">
        <v>18</v>
      </c>
      <c r="B3" s="79" t="s">
        <v>19</v>
      </c>
      <c r="C3" s="79" t="s">
        <v>20</v>
      </c>
      <c r="D3" s="79" t="s">
        <v>21</v>
      </c>
      <c r="E3" s="79" t="s">
        <v>22</v>
      </c>
      <c r="F3" s="79" t="s">
        <v>23</v>
      </c>
      <c r="G3" s="79" t="s">
        <v>24</v>
      </c>
      <c r="H3" s="79" t="s">
        <v>25</v>
      </c>
      <c r="I3" s="118" t="s">
        <v>26</v>
      </c>
      <c r="J3" s="118" t="s">
        <v>26</v>
      </c>
      <c r="K3" s="80" t="s">
        <v>27</v>
      </c>
      <c r="L3" s="80" t="s">
        <v>28</v>
      </c>
      <c r="M3" s="309" t="s">
        <v>29</v>
      </c>
      <c r="N3" s="309" t="s">
        <v>30</v>
      </c>
      <c r="O3" s="309" t="s">
        <v>1017</v>
      </c>
      <c r="P3" s="309" t="s">
        <v>31</v>
      </c>
      <c r="Q3" s="80" t="s">
        <v>26</v>
      </c>
      <c r="R3" s="80" t="s">
        <v>26</v>
      </c>
      <c r="S3" s="79" t="s">
        <v>32</v>
      </c>
      <c r="T3" s="99" t="s">
        <v>33</v>
      </c>
      <c r="U3" s="119">
        <v>1</v>
      </c>
      <c r="V3" s="120"/>
    </row>
    <row r="4" spans="1:26" ht="140.25" customHeight="1" thickTop="1" thickBot="1" x14ac:dyDescent="0.3">
      <c r="A4" s="361" t="s">
        <v>34</v>
      </c>
      <c r="B4" s="79" t="s">
        <v>19</v>
      </c>
      <c r="C4" s="79" t="s">
        <v>1142</v>
      </c>
      <c r="D4" s="79" t="s">
        <v>35</v>
      </c>
      <c r="E4" s="79" t="s">
        <v>36</v>
      </c>
      <c r="F4" s="79" t="s">
        <v>37</v>
      </c>
      <c r="G4" s="79" t="s">
        <v>24</v>
      </c>
      <c r="H4" s="79" t="s">
        <v>25</v>
      </c>
      <c r="I4" s="118" t="s">
        <v>26</v>
      </c>
      <c r="J4" s="118" t="s">
        <v>26</v>
      </c>
      <c r="K4" s="80" t="s">
        <v>1135</v>
      </c>
      <c r="L4" s="80" t="s">
        <v>28</v>
      </c>
      <c r="M4" s="310" t="s">
        <v>38</v>
      </c>
      <c r="N4" s="310" t="s">
        <v>38</v>
      </c>
      <c r="O4" s="310" t="s">
        <v>38</v>
      </c>
      <c r="P4" s="309" t="s">
        <v>39</v>
      </c>
      <c r="Q4" s="80" t="s">
        <v>26</v>
      </c>
      <c r="R4" s="80" t="s">
        <v>26</v>
      </c>
      <c r="S4" s="80" t="s">
        <v>40</v>
      </c>
      <c r="T4" s="99" t="s">
        <v>33</v>
      </c>
      <c r="U4" s="119">
        <v>2</v>
      </c>
      <c r="V4" s="120"/>
    </row>
    <row r="5" spans="1:26" s="120" customFormat="1" ht="153.75" customHeight="1" thickTop="1" thickBot="1" x14ac:dyDescent="0.3">
      <c r="A5" s="361" t="s">
        <v>34</v>
      </c>
      <c r="B5" s="79" t="s">
        <v>19</v>
      </c>
      <c r="C5" s="79" t="s">
        <v>1018</v>
      </c>
      <c r="D5" s="79" t="s">
        <v>1020</v>
      </c>
      <c r="E5" s="79" t="s">
        <v>1019</v>
      </c>
      <c r="F5" s="79" t="s">
        <v>1174</v>
      </c>
      <c r="G5" s="79" t="s">
        <v>24</v>
      </c>
      <c r="H5" s="79" t="s">
        <v>25</v>
      </c>
      <c r="I5" s="118" t="s">
        <v>26</v>
      </c>
      <c r="J5" s="118">
        <v>1600000</v>
      </c>
      <c r="K5" s="80" t="s">
        <v>1135</v>
      </c>
      <c r="L5" s="80" t="s">
        <v>28</v>
      </c>
      <c r="M5" s="310" t="s">
        <v>38</v>
      </c>
      <c r="N5" s="310" t="s">
        <v>38</v>
      </c>
      <c r="O5" s="310" t="s">
        <v>1070</v>
      </c>
      <c r="P5" s="309" t="s">
        <v>1143</v>
      </c>
      <c r="Q5" s="80" t="s">
        <v>26</v>
      </c>
      <c r="R5" s="80" t="s">
        <v>26</v>
      </c>
      <c r="S5" s="80" t="s">
        <v>1160</v>
      </c>
      <c r="T5" s="99" t="s">
        <v>33</v>
      </c>
      <c r="U5" s="119">
        <v>3</v>
      </c>
    </row>
    <row r="6" spans="1:26" ht="109.5" customHeight="1" thickTop="1" thickBot="1" x14ac:dyDescent="0.3">
      <c r="A6" s="361" t="s">
        <v>34</v>
      </c>
      <c r="B6" s="79" t="s">
        <v>19</v>
      </c>
      <c r="C6" s="79" t="s">
        <v>41</v>
      </c>
      <c r="D6" s="79">
        <v>8</v>
      </c>
      <c r="E6" s="79">
        <v>8</v>
      </c>
      <c r="F6" s="79" t="s">
        <v>42</v>
      </c>
      <c r="G6" s="79" t="s">
        <v>24</v>
      </c>
      <c r="H6" s="79" t="s">
        <v>25</v>
      </c>
      <c r="I6" s="118" t="s">
        <v>26</v>
      </c>
      <c r="J6" s="118" t="s">
        <v>26</v>
      </c>
      <c r="K6" s="80" t="s">
        <v>27</v>
      </c>
      <c r="L6" s="80" t="s">
        <v>28</v>
      </c>
      <c r="M6" s="311" t="s">
        <v>43</v>
      </c>
      <c r="N6" s="311" t="s">
        <v>44</v>
      </c>
      <c r="O6" s="311" t="s">
        <v>1171</v>
      </c>
      <c r="P6" s="311" t="s">
        <v>45</v>
      </c>
      <c r="Q6" s="80" t="s">
        <v>26</v>
      </c>
      <c r="R6" s="80" t="s">
        <v>26</v>
      </c>
      <c r="S6" s="80" t="s">
        <v>46</v>
      </c>
      <c r="T6" s="99" t="s">
        <v>33</v>
      </c>
      <c r="U6" s="119">
        <v>4</v>
      </c>
      <c r="V6" s="120"/>
    </row>
    <row r="7" spans="1:26" ht="189" customHeight="1" thickTop="1" thickBot="1" x14ac:dyDescent="0.3">
      <c r="A7" s="361" t="s">
        <v>34</v>
      </c>
      <c r="B7" s="79" t="s">
        <v>19</v>
      </c>
      <c r="C7" s="79" t="s">
        <v>885</v>
      </c>
      <c r="D7" s="79" t="s">
        <v>884</v>
      </c>
      <c r="E7" s="84">
        <v>1</v>
      </c>
      <c r="F7" s="79" t="s">
        <v>47</v>
      </c>
      <c r="G7" s="79" t="s">
        <v>24</v>
      </c>
      <c r="H7" s="79" t="s">
        <v>25</v>
      </c>
      <c r="I7" s="118" t="s">
        <v>26</v>
      </c>
      <c r="J7" s="118" t="s">
        <v>26</v>
      </c>
      <c r="K7" s="80" t="s">
        <v>27</v>
      </c>
      <c r="L7" s="80" t="s">
        <v>886</v>
      </c>
      <c r="M7" s="312" t="s">
        <v>884</v>
      </c>
      <c r="N7" s="312" t="s">
        <v>884</v>
      </c>
      <c r="O7" s="312" t="s">
        <v>884</v>
      </c>
      <c r="P7" s="312" t="s">
        <v>884</v>
      </c>
      <c r="Q7" s="80" t="s">
        <v>26</v>
      </c>
      <c r="R7" s="80" t="s">
        <v>26</v>
      </c>
      <c r="S7" s="80" t="s">
        <v>48</v>
      </c>
      <c r="T7" s="99" t="s">
        <v>33</v>
      </c>
      <c r="U7" s="119">
        <v>5</v>
      </c>
      <c r="V7" s="120"/>
    </row>
    <row r="8" spans="1:26" ht="107.25" customHeight="1" thickTop="1" thickBot="1" x14ac:dyDescent="0.3">
      <c r="A8" s="361" t="s">
        <v>34</v>
      </c>
      <c r="B8" s="79" t="s">
        <v>19</v>
      </c>
      <c r="C8" s="79" t="s">
        <v>887</v>
      </c>
      <c r="D8" s="79" t="s">
        <v>49</v>
      </c>
      <c r="E8" s="79" t="s">
        <v>49</v>
      </c>
      <c r="F8" s="79" t="s">
        <v>50</v>
      </c>
      <c r="G8" s="79" t="s">
        <v>24</v>
      </c>
      <c r="H8" s="79" t="s">
        <v>25</v>
      </c>
      <c r="I8" s="118" t="s">
        <v>26</v>
      </c>
      <c r="J8" s="118" t="s">
        <v>26</v>
      </c>
      <c r="K8" s="80" t="s">
        <v>51</v>
      </c>
      <c r="L8" s="80" t="s">
        <v>28</v>
      </c>
      <c r="M8" s="309" t="s">
        <v>52</v>
      </c>
      <c r="N8" s="309" t="s">
        <v>1016</v>
      </c>
      <c r="O8" s="309" t="s">
        <v>1015</v>
      </c>
      <c r="P8" s="309" t="s">
        <v>53</v>
      </c>
      <c r="Q8" s="80" t="s">
        <v>26</v>
      </c>
      <c r="R8" s="80" t="s">
        <v>26</v>
      </c>
      <c r="S8" s="80" t="s">
        <v>54</v>
      </c>
      <c r="T8" s="99" t="s">
        <v>33</v>
      </c>
      <c r="U8" s="119">
        <v>6</v>
      </c>
      <c r="V8" s="120"/>
    </row>
    <row r="9" spans="1:26" ht="111" customHeight="1" thickTop="1" thickBot="1" x14ac:dyDescent="0.3">
      <c r="A9" s="361" t="s">
        <v>55</v>
      </c>
      <c r="B9" s="79" t="s">
        <v>56</v>
      </c>
      <c r="C9" s="79" t="s">
        <v>980</v>
      </c>
      <c r="D9" s="116" t="s">
        <v>955</v>
      </c>
      <c r="E9" s="104" t="s">
        <v>798</v>
      </c>
      <c r="F9" s="79" t="s">
        <v>62</v>
      </c>
      <c r="G9" s="79" t="s">
        <v>24</v>
      </c>
      <c r="H9" s="128" t="s">
        <v>25</v>
      </c>
      <c r="I9" s="118" t="s">
        <v>59</v>
      </c>
      <c r="J9" s="118" t="s">
        <v>59</v>
      </c>
      <c r="K9" s="80" t="s">
        <v>27</v>
      </c>
      <c r="L9" s="80" t="s">
        <v>28</v>
      </c>
      <c r="M9" s="313" t="s">
        <v>38</v>
      </c>
      <c r="N9" s="313" t="s">
        <v>38</v>
      </c>
      <c r="O9" s="313" t="s">
        <v>982</v>
      </c>
      <c r="P9" s="313" t="s">
        <v>981</v>
      </c>
      <c r="Q9" s="80" t="s">
        <v>26</v>
      </c>
      <c r="R9" s="80" t="s">
        <v>26</v>
      </c>
      <c r="S9" s="80" t="s">
        <v>983</v>
      </c>
      <c r="T9" s="99" t="s">
        <v>57</v>
      </c>
      <c r="U9" s="119">
        <v>7</v>
      </c>
      <c r="V9" s="120"/>
    </row>
    <row r="10" spans="1:26" ht="78.75" customHeight="1" thickTop="1" thickBot="1" x14ac:dyDescent="0.3">
      <c r="A10" s="361" t="s">
        <v>55</v>
      </c>
      <c r="B10" s="79" t="s">
        <v>56</v>
      </c>
      <c r="C10" s="79" t="s">
        <v>65</v>
      </c>
      <c r="D10" s="79" t="s">
        <v>66</v>
      </c>
      <c r="E10" s="79" t="s">
        <v>66</v>
      </c>
      <c r="F10" s="79" t="s">
        <v>67</v>
      </c>
      <c r="G10" s="79" t="s">
        <v>24</v>
      </c>
      <c r="H10" s="79" t="s">
        <v>25</v>
      </c>
      <c r="I10" s="118" t="s">
        <v>26</v>
      </c>
      <c r="J10" s="118" t="s">
        <v>26</v>
      </c>
      <c r="K10" s="80" t="s">
        <v>27</v>
      </c>
      <c r="L10" s="80" t="s">
        <v>28</v>
      </c>
      <c r="M10" s="314" t="s">
        <v>68</v>
      </c>
      <c r="N10" s="309" t="s">
        <v>69</v>
      </c>
      <c r="O10" s="309" t="s">
        <v>69</v>
      </c>
      <c r="P10" s="309" t="s">
        <v>68</v>
      </c>
      <c r="Q10" s="80" t="s">
        <v>26</v>
      </c>
      <c r="R10" s="80" t="s">
        <v>26</v>
      </c>
      <c r="S10" s="79" t="s">
        <v>70</v>
      </c>
      <c r="T10" s="99" t="s">
        <v>57</v>
      </c>
      <c r="U10" s="119">
        <v>8</v>
      </c>
      <c r="V10" s="120"/>
    </row>
    <row r="11" spans="1:26" ht="135" customHeight="1" thickTop="1" thickBot="1" x14ac:dyDescent="0.3">
      <c r="A11" s="361" t="s">
        <v>55</v>
      </c>
      <c r="B11" s="79" t="s">
        <v>56</v>
      </c>
      <c r="C11" s="79" t="s">
        <v>1026</v>
      </c>
      <c r="D11" s="79" t="s">
        <v>1027</v>
      </c>
      <c r="E11" s="79" t="s">
        <v>1028</v>
      </c>
      <c r="F11" s="79" t="s">
        <v>799</v>
      </c>
      <c r="G11" s="79" t="s">
        <v>24</v>
      </c>
      <c r="H11" s="79" t="s">
        <v>25</v>
      </c>
      <c r="I11" s="118" t="s">
        <v>26</v>
      </c>
      <c r="J11" s="118" t="s">
        <v>26</v>
      </c>
      <c r="K11" s="80" t="s">
        <v>27</v>
      </c>
      <c r="L11" s="80" t="s">
        <v>28</v>
      </c>
      <c r="M11" s="309" t="s">
        <v>38</v>
      </c>
      <c r="N11" s="309" t="s">
        <v>71</v>
      </c>
      <c r="O11" s="309" t="s">
        <v>984</v>
      </c>
      <c r="P11" s="309" t="s">
        <v>985</v>
      </c>
      <c r="Q11" s="80" t="s">
        <v>26</v>
      </c>
      <c r="R11" s="80" t="s">
        <v>26</v>
      </c>
      <c r="S11" s="79" t="s">
        <v>986</v>
      </c>
      <c r="T11" s="99" t="s">
        <v>57</v>
      </c>
      <c r="U11" s="119">
        <v>9</v>
      </c>
      <c r="V11" s="120"/>
    </row>
    <row r="12" spans="1:26" s="10" customFormat="1" ht="114" customHeight="1" thickTop="1" thickBot="1" x14ac:dyDescent="0.3">
      <c r="A12" s="373" t="s">
        <v>55</v>
      </c>
      <c r="B12" s="1" t="s">
        <v>56</v>
      </c>
      <c r="C12" s="1" t="s">
        <v>858</v>
      </c>
      <c r="D12" s="1">
        <v>135</v>
      </c>
      <c r="E12" s="1">
        <v>135</v>
      </c>
      <c r="F12" s="1" t="s">
        <v>182</v>
      </c>
      <c r="G12" s="1" t="s">
        <v>24</v>
      </c>
      <c r="H12" s="1" t="s">
        <v>25</v>
      </c>
      <c r="I12" s="7" t="s">
        <v>26</v>
      </c>
      <c r="J12" s="7" t="s">
        <v>26</v>
      </c>
      <c r="K12" s="80" t="s">
        <v>27</v>
      </c>
      <c r="L12" s="80" t="s">
        <v>28</v>
      </c>
      <c r="M12" s="315">
        <v>70</v>
      </c>
      <c r="N12" s="316">
        <v>50</v>
      </c>
      <c r="O12" s="316">
        <v>10</v>
      </c>
      <c r="P12" s="316">
        <v>5</v>
      </c>
      <c r="Q12" s="7" t="s">
        <v>26</v>
      </c>
      <c r="R12" s="80" t="s">
        <v>26</v>
      </c>
      <c r="S12" s="7" t="s">
        <v>183</v>
      </c>
      <c r="T12" s="2" t="s">
        <v>57</v>
      </c>
      <c r="U12" s="8">
        <v>10</v>
      </c>
      <c r="V12" s="9"/>
      <c r="W12" s="9"/>
      <c r="X12" s="9"/>
      <c r="Y12" s="9"/>
      <c r="Z12" s="9"/>
    </row>
    <row r="13" spans="1:26" s="10" customFormat="1" ht="115.5" customHeight="1" thickTop="1" thickBot="1" x14ac:dyDescent="0.3">
      <c r="A13" s="373" t="s">
        <v>55</v>
      </c>
      <c r="B13" s="1" t="s">
        <v>56</v>
      </c>
      <c r="C13" s="1" t="s">
        <v>859</v>
      </c>
      <c r="D13" s="1">
        <v>16</v>
      </c>
      <c r="E13" s="1">
        <v>16</v>
      </c>
      <c r="F13" s="1" t="s">
        <v>182</v>
      </c>
      <c r="G13" s="1" t="s">
        <v>24</v>
      </c>
      <c r="H13" s="1" t="s">
        <v>25</v>
      </c>
      <c r="I13" s="7" t="s">
        <v>26</v>
      </c>
      <c r="J13" s="46">
        <v>42373</v>
      </c>
      <c r="K13" s="80" t="s">
        <v>27</v>
      </c>
      <c r="L13" s="80" t="s">
        <v>28</v>
      </c>
      <c r="M13" s="316" t="s">
        <v>38</v>
      </c>
      <c r="N13" s="316" t="s">
        <v>38</v>
      </c>
      <c r="O13" s="316" t="s">
        <v>38</v>
      </c>
      <c r="P13" s="316">
        <v>16</v>
      </c>
      <c r="Q13" s="7" t="s">
        <v>26</v>
      </c>
      <c r="R13" s="80" t="s">
        <v>26</v>
      </c>
      <c r="S13" s="7" t="s">
        <v>183</v>
      </c>
      <c r="T13" s="2" t="s">
        <v>57</v>
      </c>
      <c r="U13" s="8">
        <v>11</v>
      </c>
      <c r="V13" s="9"/>
      <c r="W13" s="9"/>
      <c r="X13" s="9"/>
      <c r="Y13" s="9"/>
      <c r="Z13" s="9"/>
    </row>
    <row r="14" spans="1:26" s="10" customFormat="1" ht="134.25" customHeight="1" thickTop="1" thickBot="1" x14ac:dyDescent="0.3">
      <c r="A14" s="373" t="s">
        <v>55</v>
      </c>
      <c r="B14" s="1" t="s">
        <v>56</v>
      </c>
      <c r="C14" s="1" t="s">
        <v>860</v>
      </c>
      <c r="D14" s="1" t="s">
        <v>184</v>
      </c>
      <c r="E14" s="1" t="s">
        <v>1173</v>
      </c>
      <c r="F14" s="1" t="s">
        <v>58</v>
      </c>
      <c r="G14" s="1" t="s">
        <v>24</v>
      </c>
      <c r="H14" s="1" t="s">
        <v>25</v>
      </c>
      <c r="I14" s="7" t="s">
        <v>59</v>
      </c>
      <c r="J14" s="7" t="s">
        <v>59</v>
      </c>
      <c r="K14" s="46">
        <v>42376</v>
      </c>
      <c r="L14" s="7" t="s">
        <v>28</v>
      </c>
      <c r="M14" s="316" t="s">
        <v>38</v>
      </c>
      <c r="N14" s="316" t="s">
        <v>60</v>
      </c>
      <c r="O14" s="316" t="s">
        <v>1001</v>
      </c>
      <c r="P14" s="316" t="s">
        <v>61</v>
      </c>
      <c r="Q14" s="7" t="s">
        <v>26</v>
      </c>
      <c r="R14" s="80" t="s">
        <v>26</v>
      </c>
      <c r="S14" s="1" t="s">
        <v>185</v>
      </c>
      <c r="T14" s="2" t="s">
        <v>57</v>
      </c>
      <c r="U14" s="8">
        <v>12</v>
      </c>
      <c r="V14" s="9"/>
      <c r="W14" s="9"/>
      <c r="X14" s="9"/>
      <c r="Y14" s="9"/>
      <c r="Z14" s="9"/>
    </row>
    <row r="15" spans="1:26" s="10" customFormat="1" ht="134.25" customHeight="1" thickTop="1" thickBot="1" x14ac:dyDescent="0.3">
      <c r="A15" s="373" t="s">
        <v>55</v>
      </c>
      <c r="B15" s="1" t="s">
        <v>56</v>
      </c>
      <c r="C15" s="1" t="s">
        <v>861</v>
      </c>
      <c r="D15" s="1" t="s">
        <v>790</v>
      </c>
      <c r="E15" s="1" t="s">
        <v>791</v>
      </c>
      <c r="F15" s="1" t="s">
        <v>792</v>
      </c>
      <c r="G15" s="1" t="s">
        <v>24</v>
      </c>
      <c r="H15" s="1" t="s">
        <v>25</v>
      </c>
      <c r="I15" s="7" t="s">
        <v>59</v>
      </c>
      <c r="J15" s="7" t="s">
        <v>59</v>
      </c>
      <c r="K15" s="46">
        <v>42376</v>
      </c>
      <c r="L15" s="7" t="s">
        <v>28</v>
      </c>
      <c r="M15" s="316" t="s">
        <v>794</v>
      </c>
      <c r="N15" s="316" t="s">
        <v>793</v>
      </c>
      <c r="O15" s="316" t="s">
        <v>795</v>
      </c>
      <c r="P15" s="316" t="s">
        <v>1071</v>
      </c>
      <c r="Q15" s="7" t="s">
        <v>26</v>
      </c>
      <c r="R15" s="80" t="s">
        <v>26</v>
      </c>
      <c r="S15" s="1" t="s">
        <v>797</v>
      </c>
      <c r="T15" s="2" t="s">
        <v>57</v>
      </c>
      <c r="U15" s="8">
        <v>13</v>
      </c>
      <c r="V15" s="9"/>
      <c r="W15" s="9"/>
      <c r="X15" s="9"/>
      <c r="Y15" s="9"/>
      <c r="Z15" s="9"/>
    </row>
    <row r="16" spans="1:26" ht="97.5" customHeight="1" thickTop="1" thickBot="1" x14ac:dyDescent="0.3">
      <c r="A16" s="361" t="s">
        <v>72</v>
      </c>
      <c r="B16" s="79" t="s">
        <v>73</v>
      </c>
      <c r="C16" s="79" t="s">
        <v>987</v>
      </c>
      <c r="D16" s="79">
        <v>10</v>
      </c>
      <c r="E16" s="79">
        <v>15</v>
      </c>
      <c r="F16" s="79" t="s">
        <v>74</v>
      </c>
      <c r="G16" s="79" t="s">
        <v>24</v>
      </c>
      <c r="H16" s="79" t="s">
        <v>25</v>
      </c>
      <c r="I16" s="129">
        <v>450000</v>
      </c>
      <c r="J16" s="129">
        <v>450000</v>
      </c>
      <c r="K16" s="80" t="s">
        <v>27</v>
      </c>
      <c r="L16" s="80" t="s">
        <v>115</v>
      </c>
      <c r="M16" s="309" t="s">
        <v>38</v>
      </c>
      <c r="N16" s="309" t="s">
        <v>38</v>
      </c>
      <c r="O16" s="309" t="s">
        <v>38</v>
      </c>
      <c r="P16" s="309">
        <v>15</v>
      </c>
      <c r="Q16" s="80" t="s">
        <v>26</v>
      </c>
      <c r="R16" s="80" t="s">
        <v>26</v>
      </c>
      <c r="S16" s="130" t="s">
        <v>988</v>
      </c>
      <c r="T16" s="99" t="s">
        <v>57</v>
      </c>
      <c r="U16" s="119">
        <v>14</v>
      </c>
      <c r="V16" s="120"/>
    </row>
    <row r="17" spans="1:22" ht="75" customHeight="1" thickTop="1" thickBot="1" x14ac:dyDescent="0.3">
      <c r="A17" s="361" t="s">
        <v>72</v>
      </c>
      <c r="B17" s="79" t="s">
        <v>73</v>
      </c>
      <c r="C17" s="79" t="s">
        <v>75</v>
      </c>
      <c r="D17" s="79" t="s">
        <v>954</v>
      </c>
      <c r="E17" s="79" t="s">
        <v>953</v>
      </c>
      <c r="F17" s="79" t="s">
        <v>76</v>
      </c>
      <c r="G17" s="79" t="s">
        <v>24</v>
      </c>
      <c r="H17" s="79" t="s">
        <v>25</v>
      </c>
      <c r="I17" s="129">
        <v>600000</v>
      </c>
      <c r="J17" s="129">
        <v>600000</v>
      </c>
      <c r="K17" s="80" t="s">
        <v>27</v>
      </c>
      <c r="L17" s="80" t="s">
        <v>28</v>
      </c>
      <c r="M17" s="317">
        <v>17</v>
      </c>
      <c r="N17" s="317">
        <v>8</v>
      </c>
      <c r="O17" s="317">
        <v>12</v>
      </c>
      <c r="P17" s="317">
        <v>12</v>
      </c>
      <c r="Q17" s="80" t="s">
        <v>26</v>
      </c>
      <c r="R17" s="80" t="s">
        <v>26</v>
      </c>
      <c r="S17" s="130" t="s">
        <v>77</v>
      </c>
      <c r="T17" s="99" t="s">
        <v>57</v>
      </c>
      <c r="U17" s="119">
        <v>15</v>
      </c>
      <c r="V17" s="120"/>
    </row>
    <row r="18" spans="1:22" ht="104.25" customHeight="1" thickTop="1" thickBot="1" x14ac:dyDescent="0.3">
      <c r="A18" s="361" t="s">
        <v>78</v>
      </c>
      <c r="B18" s="79" t="s">
        <v>79</v>
      </c>
      <c r="C18" s="56" t="s">
        <v>80</v>
      </c>
      <c r="D18" s="79" t="s">
        <v>81</v>
      </c>
      <c r="E18" s="56" t="s">
        <v>82</v>
      </c>
      <c r="F18" s="56" t="s">
        <v>83</v>
      </c>
      <c r="G18" s="79" t="s">
        <v>24</v>
      </c>
      <c r="H18" s="56" t="s">
        <v>84</v>
      </c>
      <c r="I18" s="131">
        <v>250000</v>
      </c>
      <c r="J18" s="131">
        <v>250000</v>
      </c>
      <c r="K18" s="80" t="s">
        <v>27</v>
      </c>
      <c r="L18" s="80" t="s">
        <v>85</v>
      </c>
      <c r="M18" s="317" t="s">
        <v>168</v>
      </c>
      <c r="N18" s="317" t="s">
        <v>167</v>
      </c>
      <c r="O18" s="317" t="s">
        <v>169</v>
      </c>
      <c r="P18" s="317" t="s">
        <v>38</v>
      </c>
      <c r="Q18" s="80" t="s">
        <v>26</v>
      </c>
      <c r="R18" s="80" t="s">
        <v>26</v>
      </c>
      <c r="S18" s="130" t="s">
        <v>1014</v>
      </c>
      <c r="T18" s="99" t="s">
        <v>88</v>
      </c>
      <c r="U18" s="119">
        <v>16</v>
      </c>
      <c r="V18" s="120"/>
    </row>
    <row r="19" spans="1:22" ht="74.25" customHeight="1" thickTop="1" thickBot="1" x14ac:dyDescent="0.3">
      <c r="A19" s="361" t="s">
        <v>78</v>
      </c>
      <c r="B19" s="79" t="s">
        <v>79</v>
      </c>
      <c r="C19" s="56" t="s">
        <v>89</v>
      </c>
      <c r="D19" s="79" t="s">
        <v>1144</v>
      </c>
      <c r="E19" s="56" t="s">
        <v>90</v>
      </c>
      <c r="F19" s="56" t="s">
        <v>91</v>
      </c>
      <c r="G19" s="79" t="s">
        <v>24</v>
      </c>
      <c r="H19" s="56" t="s">
        <v>84</v>
      </c>
      <c r="I19" s="118">
        <v>100000</v>
      </c>
      <c r="J19" s="118">
        <v>390000</v>
      </c>
      <c r="K19" s="80" t="s">
        <v>27</v>
      </c>
      <c r="L19" s="80" t="s">
        <v>85</v>
      </c>
      <c r="M19" s="317" t="s">
        <v>175</v>
      </c>
      <c r="N19" s="317" t="s">
        <v>176</v>
      </c>
      <c r="O19" s="317" t="s">
        <v>38</v>
      </c>
      <c r="P19" s="317" t="s">
        <v>38</v>
      </c>
      <c r="Q19" s="80" t="s">
        <v>26</v>
      </c>
      <c r="R19" s="80" t="s">
        <v>26</v>
      </c>
      <c r="S19" s="130" t="s">
        <v>170</v>
      </c>
      <c r="T19" s="99" t="s">
        <v>88</v>
      </c>
      <c r="U19" s="119">
        <v>17</v>
      </c>
      <c r="V19" s="120"/>
    </row>
    <row r="20" spans="1:22" ht="72.75" customHeight="1" thickTop="1" thickBot="1" x14ac:dyDescent="0.3">
      <c r="A20" s="361" t="s">
        <v>78</v>
      </c>
      <c r="B20" s="79" t="s">
        <v>79</v>
      </c>
      <c r="C20" s="56" t="s">
        <v>92</v>
      </c>
      <c r="D20" s="79" t="s">
        <v>1144</v>
      </c>
      <c r="E20" s="56" t="s">
        <v>93</v>
      </c>
      <c r="F20" s="56" t="s">
        <v>94</v>
      </c>
      <c r="G20" s="79" t="s">
        <v>24</v>
      </c>
      <c r="H20" s="56" t="s">
        <v>84</v>
      </c>
      <c r="I20" s="118">
        <v>500000</v>
      </c>
      <c r="J20" s="118">
        <v>500000</v>
      </c>
      <c r="K20" s="80" t="s">
        <v>27</v>
      </c>
      <c r="L20" s="80" t="s">
        <v>115</v>
      </c>
      <c r="M20" s="317" t="s">
        <v>95</v>
      </c>
      <c r="N20" s="317" t="s">
        <v>96</v>
      </c>
      <c r="O20" s="317" t="s">
        <v>97</v>
      </c>
      <c r="P20" s="317" t="s">
        <v>98</v>
      </c>
      <c r="Q20" s="80" t="s">
        <v>26</v>
      </c>
      <c r="R20" s="80" t="s">
        <v>26</v>
      </c>
      <c r="S20" s="130" t="s">
        <v>170</v>
      </c>
      <c r="T20" s="99" t="s">
        <v>88</v>
      </c>
      <c r="U20" s="119">
        <v>18</v>
      </c>
      <c r="V20" s="120"/>
    </row>
    <row r="21" spans="1:22" ht="82.5" customHeight="1" thickTop="1" thickBot="1" x14ac:dyDescent="0.3">
      <c r="A21" s="361" t="s">
        <v>78</v>
      </c>
      <c r="B21" s="79" t="s">
        <v>79</v>
      </c>
      <c r="C21" s="56" t="s">
        <v>99</v>
      </c>
      <c r="D21" s="79" t="s">
        <v>1144</v>
      </c>
      <c r="E21" s="56" t="s">
        <v>100</v>
      </c>
      <c r="F21" s="56" t="s">
        <v>101</v>
      </c>
      <c r="G21" s="79" t="s">
        <v>24</v>
      </c>
      <c r="H21" s="56" t="s">
        <v>84</v>
      </c>
      <c r="I21" s="118">
        <v>200000</v>
      </c>
      <c r="J21" s="118">
        <v>280900</v>
      </c>
      <c r="K21" s="80" t="s">
        <v>27</v>
      </c>
      <c r="L21" s="80" t="s">
        <v>888</v>
      </c>
      <c r="M21" s="317" t="s">
        <v>171</v>
      </c>
      <c r="N21" s="317" t="s">
        <v>172</v>
      </c>
      <c r="O21" s="317" t="s">
        <v>173</v>
      </c>
      <c r="P21" s="317" t="s">
        <v>38</v>
      </c>
      <c r="Q21" s="80" t="s">
        <v>26</v>
      </c>
      <c r="R21" s="80" t="s">
        <v>26</v>
      </c>
      <c r="S21" s="130" t="s">
        <v>174</v>
      </c>
      <c r="T21" s="99" t="s">
        <v>88</v>
      </c>
      <c r="U21" s="119">
        <v>19</v>
      </c>
      <c r="V21" s="120"/>
    </row>
    <row r="22" spans="1:22" ht="77.25" customHeight="1" thickTop="1" thickBot="1" x14ac:dyDescent="0.3">
      <c r="A22" s="361" t="s">
        <v>78</v>
      </c>
      <c r="B22" s="79" t="s">
        <v>79</v>
      </c>
      <c r="C22" s="56" t="s">
        <v>102</v>
      </c>
      <c r="D22" s="79" t="s">
        <v>472</v>
      </c>
      <c r="E22" s="56" t="s">
        <v>103</v>
      </c>
      <c r="F22" s="56" t="s">
        <v>104</v>
      </c>
      <c r="G22" s="79" t="s">
        <v>24</v>
      </c>
      <c r="H22" s="56" t="s">
        <v>84</v>
      </c>
      <c r="I22" s="118" t="s">
        <v>105</v>
      </c>
      <c r="J22" s="118">
        <v>50000</v>
      </c>
      <c r="K22" s="80" t="s">
        <v>27</v>
      </c>
      <c r="L22" s="80" t="s">
        <v>888</v>
      </c>
      <c r="M22" s="317" t="s">
        <v>86</v>
      </c>
      <c r="N22" s="317" t="s">
        <v>87</v>
      </c>
      <c r="O22" s="317" t="s">
        <v>106</v>
      </c>
      <c r="P22" s="317" t="s">
        <v>38</v>
      </c>
      <c r="Q22" s="80" t="s">
        <v>26</v>
      </c>
      <c r="R22" s="80" t="s">
        <v>26</v>
      </c>
      <c r="S22" s="130" t="s">
        <v>166</v>
      </c>
      <c r="T22" s="99" t="s">
        <v>88</v>
      </c>
      <c r="U22" s="119">
        <v>20</v>
      </c>
      <c r="V22" s="120"/>
    </row>
    <row r="23" spans="1:22" ht="81" customHeight="1" thickTop="1" thickBot="1" x14ac:dyDescent="0.3">
      <c r="A23" s="361" t="s">
        <v>78</v>
      </c>
      <c r="B23" s="79" t="s">
        <v>79</v>
      </c>
      <c r="C23" s="56" t="s">
        <v>107</v>
      </c>
      <c r="D23" s="79" t="s">
        <v>38</v>
      </c>
      <c r="E23" s="306" t="s">
        <v>108</v>
      </c>
      <c r="F23" s="56" t="s">
        <v>108</v>
      </c>
      <c r="G23" s="79" t="s">
        <v>24</v>
      </c>
      <c r="H23" s="56" t="s">
        <v>84</v>
      </c>
      <c r="I23" s="118">
        <v>200000</v>
      </c>
      <c r="J23" s="118">
        <v>200000</v>
      </c>
      <c r="K23" s="80" t="s">
        <v>27</v>
      </c>
      <c r="L23" s="80" t="s">
        <v>28</v>
      </c>
      <c r="M23" s="317" t="s">
        <v>109</v>
      </c>
      <c r="N23" s="317" t="s">
        <v>87</v>
      </c>
      <c r="O23" s="317" t="s">
        <v>110</v>
      </c>
      <c r="P23" s="317" t="s">
        <v>111</v>
      </c>
      <c r="Q23" s="80" t="s">
        <v>26</v>
      </c>
      <c r="R23" s="80" t="s">
        <v>26</v>
      </c>
      <c r="S23" s="130" t="s">
        <v>165</v>
      </c>
      <c r="T23" s="99" t="s">
        <v>88</v>
      </c>
      <c r="U23" s="119">
        <v>21</v>
      </c>
      <c r="V23" s="120"/>
    </row>
    <row r="24" spans="1:22" ht="141" hidden="1" customHeight="1" thickTop="1" thickBot="1" x14ac:dyDescent="0.3">
      <c r="A24" s="361" t="s">
        <v>78</v>
      </c>
      <c r="B24" s="79" t="s">
        <v>79</v>
      </c>
      <c r="C24" s="56" t="s">
        <v>112</v>
      </c>
      <c r="D24" s="79"/>
      <c r="E24" s="56" t="s">
        <v>113</v>
      </c>
      <c r="F24" s="56" t="s">
        <v>114</v>
      </c>
      <c r="G24" s="79" t="s">
        <v>24</v>
      </c>
      <c r="H24" s="56" t="s">
        <v>84</v>
      </c>
      <c r="I24" s="118">
        <v>3000000</v>
      </c>
      <c r="J24" s="118"/>
      <c r="K24" s="80" t="s">
        <v>27</v>
      </c>
      <c r="L24" s="80" t="s">
        <v>115</v>
      </c>
      <c r="M24" s="317" t="s">
        <v>116</v>
      </c>
      <c r="N24" s="317" t="s">
        <v>117</v>
      </c>
      <c r="O24" s="317" t="s">
        <v>118</v>
      </c>
      <c r="P24" s="317" t="s">
        <v>119</v>
      </c>
      <c r="Q24" s="80" t="s">
        <v>26</v>
      </c>
      <c r="R24" s="80" t="s">
        <v>26</v>
      </c>
      <c r="S24" s="130" t="s">
        <v>165</v>
      </c>
      <c r="T24" s="99" t="s">
        <v>88</v>
      </c>
      <c r="U24" s="119"/>
      <c r="V24" s="120"/>
    </row>
    <row r="25" spans="1:22" ht="99" customHeight="1" thickTop="1" thickBot="1" x14ac:dyDescent="0.3">
      <c r="A25" s="361" t="s">
        <v>78</v>
      </c>
      <c r="B25" s="79" t="s">
        <v>79</v>
      </c>
      <c r="C25" s="79" t="s">
        <v>889</v>
      </c>
      <c r="D25" s="79" t="s">
        <v>120</v>
      </c>
      <c r="E25" s="79" t="s">
        <v>120</v>
      </c>
      <c r="F25" s="79" t="s">
        <v>121</v>
      </c>
      <c r="G25" s="79" t="s">
        <v>24</v>
      </c>
      <c r="H25" s="56" t="s">
        <v>84</v>
      </c>
      <c r="I25" s="118" t="s">
        <v>26</v>
      </c>
      <c r="J25" s="118" t="s">
        <v>26</v>
      </c>
      <c r="K25" s="80" t="s">
        <v>27</v>
      </c>
      <c r="L25" s="80" t="s">
        <v>28</v>
      </c>
      <c r="M25" s="309" t="s">
        <v>120</v>
      </c>
      <c r="N25" s="309" t="s">
        <v>120</v>
      </c>
      <c r="O25" s="309" t="s">
        <v>120</v>
      </c>
      <c r="P25" s="309" t="s">
        <v>120</v>
      </c>
      <c r="Q25" s="80" t="s">
        <v>26</v>
      </c>
      <c r="R25" s="80" t="s">
        <v>26</v>
      </c>
      <c r="S25" s="130" t="s">
        <v>122</v>
      </c>
      <c r="T25" s="99" t="s">
        <v>88</v>
      </c>
      <c r="U25" s="119">
        <v>22</v>
      </c>
      <c r="V25" s="120"/>
    </row>
    <row r="26" spans="1:22" ht="105" customHeight="1" thickTop="1" thickBot="1" x14ac:dyDescent="0.3">
      <c r="A26" s="361" t="s">
        <v>78</v>
      </c>
      <c r="B26" s="79" t="s">
        <v>79</v>
      </c>
      <c r="C26" s="79" t="s">
        <v>1186</v>
      </c>
      <c r="D26" s="79" t="s">
        <v>123</v>
      </c>
      <c r="E26" s="79" t="s">
        <v>123</v>
      </c>
      <c r="F26" s="79" t="s">
        <v>124</v>
      </c>
      <c r="G26" s="79" t="s">
        <v>24</v>
      </c>
      <c r="H26" s="56" t="s">
        <v>84</v>
      </c>
      <c r="I26" s="118" t="s">
        <v>26</v>
      </c>
      <c r="J26" s="118" t="s">
        <v>26</v>
      </c>
      <c r="K26" s="80" t="s">
        <v>27</v>
      </c>
      <c r="L26" s="80" t="s">
        <v>28</v>
      </c>
      <c r="M26" s="309" t="s">
        <v>123</v>
      </c>
      <c r="N26" s="309" t="s">
        <v>123</v>
      </c>
      <c r="O26" s="309" t="s">
        <v>123</v>
      </c>
      <c r="P26" s="309" t="s">
        <v>123</v>
      </c>
      <c r="Q26" s="80" t="s">
        <v>26</v>
      </c>
      <c r="R26" s="80" t="s">
        <v>26</v>
      </c>
      <c r="S26" s="130" t="s">
        <v>125</v>
      </c>
      <c r="T26" s="99" t="s">
        <v>88</v>
      </c>
      <c r="U26" s="119">
        <v>23</v>
      </c>
      <c r="V26" s="120"/>
    </row>
    <row r="27" spans="1:22" ht="117" customHeight="1" thickTop="1" thickBot="1" x14ac:dyDescent="0.3">
      <c r="A27" s="361" t="s">
        <v>78</v>
      </c>
      <c r="B27" s="79" t="s">
        <v>79</v>
      </c>
      <c r="C27" s="79" t="s">
        <v>890</v>
      </c>
      <c r="D27" s="79" t="s">
        <v>126</v>
      </c>
      <c r="E27" s="84">
        <v>1</v>
      </c>
      <c r="F27" s="79" t="s">
        <v>127</v>
      </c>
      <c r="G27" s="79" t="s">
        <v>24</v>
      </c>
      <c r="H27" s="56" t="s">
        <v>84</v>
      </c>
      <c r="I27" s="118" t="s">
        <v>26</v>
      </c>
      <c r="J27" s="118" t="s">
        <v>26</v>
      </c>
      <c r="K27" s="80" t="s">
        <v>27</v>
      </c>
      <c r="L27" s="80" t="s">
        <v>28</v>
      </c>
      <c r="M27" s="309" t="s">
        <v>128</v>
      </c>
      <c r="N27" s="309" t="s">
        <v>128</v>
      </c>
      <c r="O27" s="309" t="s">
        <v>128</v>
      </c>
      <c r="P27" s="309" t="s">
        <v>128</v>
      </c>
      <c r="Q27" s="80" t="s">
        <v>26</v>
      </c>
      <c r="R27" s="80" t="s">
        <v>26</v>
      </c>
      <c r="S27" s="79" t="s">
        <v>129</v>
      </c>
      <c r="T27" s="99" t="s">
        <v>88</v>
      </c>
      <c r="U27" s="119">
        <v>24</v>
      </c>
      <c r="V27" s="120"/>
    </row>
    <row r="28" spans="1:22" ht="111.75" customHeight="1" thickTop="1" thickBot="1" x14ac:dyDescent="0.3">
      <c r="A28" s="361" t="s">
        <v>78</v>
      </c>
      <c r="B28" s="79" t="s">
        <v>79</v>
      </c>
      <c r="C28" s="79" t="s">
        <v>892</v>
      </c>
      <c r="D28" s="79" t="s">
        <v>126</v>
      </c>
      <c r="E28" s="79" t="s">
        <v>130</v>
      </c>
      <c r="F28" s="79" t="s">
        <v>131</v>
      </c>
      <c r="G28" s="79" t="s">
        <v>24</v>
      </c>
      <c r="H28" s="56" t="s">
        <v>84</v>
      </c>
      <c r="I28" s="118" t="s">
        <v>26</v>
      </c>
      <c r="J28" s="118" t="s">
        <v>26</v>
      </c>
      <c r="K28" s="80" t="s">
        <v>27</v>
      </c>
      <c r="L28" s="80" t="s">
        <v>28</v>
      </c>
      <c r="M28" s="309" t="s">
        <v>130</v>
      </c>
      <c r="N28" s="309" t="s">
        <v>130</v>
      </c>
      <c r="O28" s="309" t="s">
        <v>130</v>
      </c>
      <c r="P28" s="309" t="s">
        <v>130</v>
      </c>
      <c r="Q28" s="80" t="s">
        <v>26</v>
      </c>
      <c r="R28" s="80" t="s">
        <v>26</v>
      </c>
      <c r="S28" s="79" t="s">
        <v>132</v>
      </c>
      <c r="T28" s="99" t="s">
        <v>88</v>
      </c>
      <c r="U28" s="119">
        <v>25</v>
      </c>
      <c r="V28" s="120"/>
    </row>
    <row r="29" spans="1:22" ht="178.5" customHeight="1" thickTop="1" thickBot="1" x14ac:dyDescent="0.3">
      <c r="A29" s="361" t="s">
        <v>78</v>
      </c>
      <c r="B29" s="79" t="s">
        <v>79</v>
      </c>
      <c r="C29" s="79" t="s">
        <v>891</v>
      </c>
      <c r="D29" s="79" t="s">
        <v>126</v>
      </c>
      <c r="E29" s="79" t="s">
        <v>130</v>
      </c>
      <c r="F29" s="79" t="s">
        <v>133</v>
      </c>
      <c r="G29" s="79" t="s">
        <v>24</v>
      </c>
      <c r="H29" s="56" t="s">
        <v>84</v>
      </c>
      <c r="I29" s="118" t="s">
        <v>26</v>
      </c>
      <c r="J29" s="118" t="s">
        <v>26</v>
      </c>
      <c r="K29" s="80" t="s">
        <v>27</v>
      </c>
      <c r="L29" s="80" t="s">
        <v>28</v>
      </c>
      <c r="M29" s="309" t="s">
        <v>130</v>
      </c>
      <c r="N29" s="309" t="s">
        <v>130</v>
      </c>
      <c r="O29" s="309" t="s">
        <v>130</v>
      </c>
      <c r="P29" s="309" t="s">
        <v>130</v>
      </c>
      <c r="Q29" s="80" t="s">
        <v>26</v>
      </c>
      <c r="R29" s="80" t="s">
        <v>26</v>
      </c>
      <c r="S29" s="79" t="s">
        <v>134</v>
      </c>
      <c r="T29" s="99" t="s">
        <v>88</v>
      </c>
      <c r="U29" s="119">
        <v>26</v>
      </c>
      <c r="V29" s="120"/>
    </row>
    <row r="30" spans="1:22" ht="124.5" customHeight="1" thickTop="1" thickBot="1" x14ac:dyDescent="0.3">
      <c r="A30" s="361" t="s">
        <v>78</v>
      </c>
      <c r="B30" s="79" t="s">
        <v>79</v>
      </c>
      <c r="C30" s="79" t="s">
        <v>893</v>
      </c>
      <c r="D30" s="79" t="s">
        <v>135</v>
      </c>
      <c r="E30" s="79" t="s">
        <v>135</v>
      </c>
      <c r="F30" s="79" t="s">
        <v>136</v>
      </c>
      <c r="G30" s="79" t="s">
        <v>24</v>
      </c>
      <c r="H30" s="56" t="s">
        <v>84</v>
      </c>
      <c r="I30" s="118" t="s">
        <v>26</v>
      </c>
      <c r="J30" s="118" t="s">
        <v>26</v>
      </c>
      <c r="K30" s="80" t="s">
        <v>27</v>
      </c>
      <c r="L30" s="80" t="s">
        <v>28</v>
      </c>
      <c r="M30" s="309" t="s">
        <v>135</v>
      </c>
      <c r="N30" s="309" t="s">
        <v>135</v>
      </c>
      <c r="O30" s="309" t="s">
        <v>135</v>
      </c>
      <c r="P30" s="309" t="s">
        <v>135</v>
      </c>
      <c r="Q30" s="80" t="s">
        <v>26</v>
      </c>
      <c r="R30" s="80" t="s">
        <v>26</v>
      </c>
      <c r="S30" s="79" t="s">
        <v>122</v>
      </c>
      <c r="T30" s="99" t="s">
        <v>88</v>
      </c>
      <c r="U30" s="119">
        <v>27</v>
      </c>
      <c r="V30" s="120"/>
    </row>
    <row r="31" spans="1:22" ht="117" customHeight="1" thickTop="1" thickBot="1" x14ac:dyDescent="0.3">
      <c r="A31" s="361" t="s">
        <v>78</v>
      </c>
      <c r="B31" s="79" t="s">
        <v>79</v>
      </c>
      <c r="C31" s="79" t="s">
        <v>894</v>
      </c>
      <c r="D31" s="79" t="s">
        <v>126</v>
      </c>
      <c r="E31" s="79" t="s">
        <v>137</v>
      </c>
      <c r="F31" s="79" t="s">
        <v>138</v>
      </c>
      <c r="G31" s="79" t="s">
        <v>24</v>
      </c>
      <c r="H31" s="56" t="s">
        <v>84</v>
      </c>
      <c r="I31" s="118" t="s">
        <v>26</v>
      </c>
      <c r="J31" s="118" t="s">
        <v>26</v>
      </c>
      <c r="K31" s="80" t="s">
        <v>27</v>
      </c>
      <c r="L31" s="80" t="s">
        <v>28</v>
      </c>
      <c r="M31" s="309" t="s">
        <v>139</v>
      </c>
      <c r="N31" s="309" t="s">
        <v>139</v>
      </c>
      <c r="O31" s="309" t="s">
        <v>139</v>
      </c>
      <c r="P31" s="309" t="s">
        <v>139</v>
      </c>
      <c r="Q31" s="80" t="s">
        <v>26</v>
      </c>
      <c r="R31" s="80" t="s">
        <v>26</v>
      </c>
      <c r="S31" s="79" t="s">
        <v>140</v>
      </c>
      <c r="T31" s="99" t="s">
        <v>88</v>
      </c>
      <c r="U31" s="119">
        <v>28</v>
      </c>
      <c r="V31" s="120"/>
    </row>
    <row r="32" spans="1:22" ht="87.75" customHeight="1" thickTop="1" thickBot="1" x14ac:dyDescent="0.3">
      <c r="A32" s="361" t="s">
        <v>78</v>
      </c>
      <c r="B32" s="79" t="s">
        <v>79</v>
      </c>
      <c r="C32" s="79" t="s">
        <v>895</v>
      </c>
      <c r="D32" s="79" t="s">
        <v>139</v>
      </c>
      <c r="E32" s="79" t="s">
        <v>139</v>
      </c>
      <c r="F32" s="79" t="s">
        <v>141</v>
      </c>
      <c r="G32" s="79" t="s">
        <v>24</v>
      </c>
      <c r="H32" s="56" t="s">
        <v>84</v>
      </c>
      <c r="I32" s="118" t="s">
        <v>26</v>
      </c>
      <c r="J32" s="118" t="s">
        <v>26</v>
      </c>
      <c r="K32" s="80" t="s">
        <v>27</v>
      </c>
      <c r="L32" s="80" t="s">
        <v>28</v>
      </c>
      <c r="M32" s="309" t="s">
        <v>139</v>
      </c>
      <c r="N32" s="309" t="s">
        <v>139</v>
      </c>
      <c r="O32" s="309" t="s">
        <v>139</v>
      </c>
      <c r="P32" s="309" t="s">
        <v>142</v>
      </c>
      <c r="Q32" s="80" t="s">
        <v>26</v>
      </c>
      <c r="R32" s="80" t="s">
        <v>26</v>
      </c>
      <c r="S32" s="79" t="s">
        <v>142</v>
      </c>
      <c r="T32" s="99" t="s">
        <v>88</v>
      </c>
      <c r="U32" s="119">
        <v>29</v>
      </c>
      <c r="V32" s="120"/>
    </row>
    <row r="33" spans="1:22" ht="105" customHeight="1" thickTop="1" thickBot="1" x14ac:dyDescent="0.3">
      <c r="A33" s="361" t="s">
        <v>78</v>
      </c>
      <c r="B33" s="79" t="s">
        <v>79</v>
      </c>
      <c r="C33" s="79" t="s">
        <v>896</v>
      </c>
      <c r="D33" s="79" t="s">
        <v>139</v>
      </c>
      <c r="E33" s="79" t="s">
        <v>139</v>
      </c>
      <c r="F33" s="79" t="s">
        <v>143</v>
      </c>
      <c r="G33" s="79" t="s">
        <v>24</v>
      </c>
      <c r="H33" s="56" t="s">
        <v>84</v>
      </c>
      <c r="I33" s="118" t="s">
        <v>144</v>
      </c>
      <c r="J33" s="118" t="s">
        <v>144</v>
      </c>
      <c r="K33" s="80" t="s">
        <v>27</v>
      </c>
      <c r="L33" s="80" t="s">
        <v>28</v>
      </c>
      <c r="M33" s="309" t="s">
        <v>139</v>
      </c>
      <c r="N33" s="309" t="s">
        <v>139</v>
      </c>
      <c r="O33" s="309" t="s">
        <v>139</v>
      </c>
      <c r="P33" s="309" t="s">
        <v>139</v>
      </c>
      <c r="Q33" s="80" t="s">
        <v>26</v>
      </c>
      <c r="R33" s="80" t="s">
        <v>26</v>
      </c>
      <c r="S33" s="79" t="s">
        <v>142</v>
      </c>
      <c r="T33" s="99" t="s">
        <v>88</v>
      </c>
      <c r="U33" s="119">
        <v>30</v>
      </c>
      <c r="V33" s="120"/>
    </row>
    <row r="34" spans="1:22" ht="91.5" customHeight="1" thickTop="1" thickBot="1" x14ac:dyDescent="0.3">
      <c r="A34" s="361" t="s">
        <v>78</v>
      </c>
      <c r="B34" s="79" t="s">
        <v>79</v>
      </c>
      <c r="C34" s="79" t="s">
        <v>897</v>
      </c>
      <c r="D34" s="79" t="s">
        <v>139</v>
      </c>
      <c r="E34" s="79" t="s">
        <v>139</v>
      </c>
      <c r="F34" s="79" t="s">
        <v>145</v>
      </c>
      <c r="G34" s="79" t="s">
        <v>24</v>
      </c>
      <c r="H34" s="56" t="s">
        <v>84</v>
      </c>
      <c r="I34" s="118" t="s">
        <v>26</v>
      </c>
      <c r="J34" s="118" t="s">
        <v>26</v>
      </c>
      <c r="K34" s="80" t="s">
        <v>27</v>
      </c>
      <c r="L34" s="80" t="s">
        <v>28</v>
      </c>
      <c r="M34" s="309" t="s">
        <v>139</v>
      </c>
      <c r="N34" s="309" t="s">
        <v>139</v>
      </c>
      <c r="O34" s="309" t="s">
        <v>139</v>
      </c>
      <c r="P34" s="309" t="s">
        <v>139</v>
      </c>
      <c r="Q34" s="80" t="s">
        <v>26</v>
      </c>
      <c r="R34" s="80" t="s">
        <v>26</v>
      </c>
      <c r="S34" s="79" t="s">
        <v>142</v>
      </c>
      <c r="T34" s="99" t="s">
        <v>88</v>
      </c>
      <c r="U34" s="119">
        <v>31</v>
      </c>
      <c r="V34" s="120"/>
    </row>
    <row r="35" spans="1:22" ht="81" customHeight="1" thickTop="1" thickBot="1" x14ac:dyDescent="0.3">
      <c r="A35" s="361" t="s">
        <v>78</v>
      </c>
      <c r="B35" s="79" t="s">
        <v>79</v>
      </c>
      <c r="C35" s="79" t="s">
        <v>146</v>
      </c>
      <c r="D35" s="79" t="s">
        <v>147</v>
      </c>
      <c r="E35" s="79" t="s">
        <v>147</v>
      </c>
      <c r="F35" s="79" t="s">
        <v>148</v>
      </c>
      <c r="G35" s="79" t="s">
        <v>24</v>
      </c>
      <c r="H35" s="56" t="s">
        <v>84</v>
      </c>
      <c r="I35" s="118" t="s">
        <v>26</v>
      </c>
      <c r="J35" s="118" t="s">
        <v>26</v>
      </c>
      <c r="K35" s="80" t="s">
        <v>27</v>
      </c>
      <c r="L35" s="80" t="s">
        <v>28</v>
      </c>
      <c r="M35" s="309" t="s">
        <v>147</v>
      </c>
      <c r="N35" s="309" t="s">
        <v>147</v>
      </c>
      <c r="O35" s="309" t="s">
        <v>147</v>
      </c>
      <c r="P35" s="309" t="s">
        <v>147</v>
      </c>
      <c r="Q35" s="80" t="s">
        <v>26</v>
      </c>
      <c r="R35" s="80" t="s">
        <v>26</v>
      </c>
      <c r="S35" s="79" t="s">
        <v>149</v>
      </c>
      <c r="T35" s="99" t="s">
        <v>88</v>
      </c>
      <c r="U35" s="119">
        <v>32</v>
      </c>
      <c r="V35" s="120"/>
    </row>
    <row r="36" spans="1:22" ht="112.5" customHeight="1" thickTop="1" thickBot="1" x14ac:dyDescent="0.3">
      <c r="A36" s="361" t="s">
        <v>78</v>
      </c>
      <c r="B36" s="79" t="s">
        <v>79</v>
      </c>
      <c r="C36" s="79" t="s">
        <v>898</v>
      </c>
      <c r="D36" s="79" t="s">
        <v>150</v>
      </c>
      <c r="E36" s="79" t="s">
        <v>150</v>
      </c>
      <c r="F36" s="79" t="s">
        <v>883</v>
      </c>
      <c r="G36" s="79" t="s">
        <v>24</v>
      </c>
      <c r="H36" s="56" t="s">
        <v>84</v>
      </c>
      <c r="I36" s="118" t="s">
        <v>26</v>
      </c>
      <c r="J36" s="118" t="s">
        <v>26</v>
      </c>
      <c r="K36" s="80" t="s">
        <v>27</v>
      </c>
      <c r="L36" s="80" t="s">
        <v>28</v>
      </c>
      <c r="M36" s="309" t="s">
        <v>150</v>
      </c>
      <c r="N36" s="309" t="s">
        <v>150</v>
      </c>
      <c r="O36" s="309" t="s">
        <v>150</v>
      </c>
      <c r="P36" s="309" t="s">
        <v>150</v>
      </c>
      <c r="Q36" s="80" t="s">
        <v>26</v>
      </c>
      <c r="R36" s="80" t="s">
        <v>26</v>
      </c>
      <c r="S36" s="79" t="s">
        <v>151</v>
      </c>
      <c r="T36" s="99" t="s">
        <v>88</v>
      </c>
      <c r="U36" s="119">
        <v>33</v>
      </c>
      <c r="V36" s="120"/>
    </row>
    <row r="37" spans="1:22" s="117" customFormat="1" ht="63.75" hidden="1" customHeight="1" thickTop="1" thickBot="1" x14ac:dyDescent="0.3">
      <c r="A37" s="361" t="s">
        <v>78</v>
      </c>
      <c r="B37" s="79" t="s">
        <v>79</v>
      </c>
      <c r="C37" s="79" t="s">
        <v>899</v>
      </c>
      <c r="D37" s="79">
        <v>240</v>
      </c>
      <c r="E37" s="79">
        <v>240</v>
      </c>
      <c r="F37" s="79" t="s">
        <v>152</v>
      </c>
      <c r="G37" s="79" t="s">
        <v>24</v>
      </c>
      <c r="H37" s="56" t="s">
        <v>84</v>
      </c>
      <c r="I37" s="118" t="s">
        <v>26</v>
      </c>
      <c r="J37" s="118" t="s">
        <v>26</v>
      </c>
      <c r="K37" s="80" t="s">
        <v>27</v>
      </c>
      <c r="L37" s="80" t="s">
        <v>28</v>
      </c>
      <c r="M37" s="309">
        <v>60</v>
      </c>
      <c r="N37" s="309">
        <v>60</v>
      </c>
      <c r="O37" s="309">
        <v>60</v>
      </c>
      <c r="P37" s="309">
        <v>12</v>
      </c>
      <c r="Q37" s="80" t="s">
        <v>26</v>
      </c>
      <c r="R37" s="80" t="s">
        <v>26</v>
      </c>
      <c r="S37" s="79" t="s">
        <v>153</v>
      </c>
      <c r="T37" s="99" t="s">
        <v>88</v>
      </c>
      <c r="U37" s="119">
        <v>29</v>
      </c>
      <c r="V37" s="132" t="s">
        <v>1013</v>
      </c>
    </row>
    <row r="38" spans="1:22" ht="123.75" customHeight="1" thickTop="1" thickBot="1" x14ac:dyDescent="0.3">
      <c r="A38" s="361" t="s">
        <v>78</v>
      </c>
      <c r="B38" s="79" t="s">
        <v>79</v>
      </c>
      <c r="C38" s="79" t="s">
        <v>900</v>
      </c>
      <c r="D38" s="79" t="s">
        <v>154</v>
      </c>
      <c r="E38" s="79" t="s">
        <v>154</v>
      </c>
      <c r="F38" s="79" t="s">
        <v>155</v>
      </c>
      <c r="G38" s="79" t="s">
        <v>24</v>
      </c>
      <c r="H38" s="56" t="s">
        <v>84</v>
      </c>
      <c r="I38" s="118" t="s">
        <v>26</v>
      </c>
      <c r="J38" s="118" t="s">
        <v>26</v>
      </c>
      <c r="K38" s="80" t="s">
        <v>27</v>
      </c>
      <c r="L38" s="80" t="s">
        <v>28</v>
      </c>
      <c r="M38" s="309" t="s">
        <v>154</v>
      </c>
      <c r="N38" s="309" t="s">
        <v>154</v>
      </c>
      <c r="O38" s="309" t="s">
        <v>154</v>
      </c>
      <c r="P38" s="309" t="s">
        <v>154</v>
      </c>
      <c r="Q38" s="80" t="s">
        <v>26</v>
      </c>
      <c r="R38" s="80" t="s">
        <v>26</v>
      </c>
      <c r="S38" s="79" t="s">
        <v>153</v>
      </c>
      <c r="T38" s="99" t="s">
        <v>88</v>
      </c>
      <c r="U38" s="119">
        <v>34</v>
      </c>
      <c r="V38" s="120"/>
    </row>
    <row r="39" spans="1:22" s="117" customFormat="1" ht="80.25" customHeight="1" thickTop="1" thickBot="1" x14ac:dyDescent="0.3">
      <c r="A39" s="374" t="s">
        <v>78</v>
      </c>
      <c r="B39" s="309" t="s">
        <v>79</v>
      </c>
      <c r="C39" s="309" t="s">
        <v>818</v>
      </c>
      <c r="D39" s="309" t="s">
        <v>156</v>
      </c>
      <c r="E39" s="309" t="s">
        <v>157</v>
      </c>
      <c r="F39" s="309" t="s">
        <v>158</v>
      </c>
      <c r="G39" s="309" t="s">
        <v>24</v>
      </c>
      <c r="H39" s="306" t="s">
        <v>84</v>
      </c>
      <c r="I39" s="375">
        <v>200000</v>
      </c>
      <c r="J39" s="375">
        <v>29100</v>
      </c>
      <c r="K39" s="310" t="s">
        <v>27</v>
      </c>
      <c r="L39" s="310" t="s">
        <v>28</v>
      </c>
      <c r="M39" s="309" t="s">
        <v>159</v>
      </c>
      <c r="N39" s="309" t="s">
        <v>160</v>
      </c>
      <c r="O39" s="309" t="s">
        <v>161</v>
      </c>
      <c r="P39" s="309" t="s">
        <v>162</v>
      </c>
      <c r="Q39" s="310" t="s">
        <v>26</v>
      </c>
      <c r="R39" s="310" t="s">
        <v>26</v>
      </c>
      <c r="S39" s="310" t="s">
        <v>163</v>
      </c>
      <c r="T39" s="376" t="s">
        <v>88</v>
      </c>
      <c r="U39" s="377">
        <v>35</v>
      </c>
    </row>
    <row r="40" spans="1:22" ht="15" x14ac:dyDescent="0.25"/>
    <row r="41" spans="1:22" ht="15" x14ac:dyDescent="0.25"/>
    <row r="42" spans="1:22" ht="15" x14ac:dyDescent="0.25"/>
  </sheetData>
  <mergeCells count="1">
    <mergeCell ref="A2:T2"/>
  </mergeCells>
  <pageMargins left="0.7" right="0.7" top="0.75" bottom="0.75" header="0.3" footer="0.3"/>
  <pageSetup scale="37" orientation="landscape" r:id="rId1"/>
  <rowBreaks count="1" manualBreakCount="1">
    <brk id="2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view="pageBreakPreview" topLeftCell="E1" zoomScale="80" zoomScaleNormal="100" zoomScaleSheetLayoutView="80" workbookViewId="0">
      <pane ySplit="1" topLeftCell="A2" activePane="bottomLeft" state="frozen"/>
      <selection activeCell="I1" sqref="I1"/>
      <selection pane="bottomLeft" activeCell="L4" sqref="L4"/>
    </sheetView>
  </sheetViews>
  <sheetFormatPr defaultRowHeight="16.5" thickTop="1" thickBottom="1" x14ac:dyDescent="0.3"/>
  <cols>
    <col min="1" max="1" width="14.140625" style="55" customWidth="1"/>
    <col min="2" max="2" width="13" style="55" customWidth="1"/>
    <col min="3" max="3" width="19" style="55" customWidth="1"/>
    <col min="4" max="4" width="13" style="55" customWidth="1"/>
    <col min="5" max="5" width="19.85546875" style="55" customWidth="1"/>
    <col min="6" max="6" width="14.42578125" style="55" customWidth="1"/>
    <col min="7" max="7" width="14.85546875" style="55" customWidth="1"/>
    <col min="8" max="8" width="11.85546875" style="55" customWidth="1"/>
    <col min="9" max="12" width="16.42578125" style="55" customWidth="1"/>
    <col min="13" max="13" width="17.5703125" style="112" customWidth="1"/>
    <col min="14" max="14" width="19.28515625" style="112" customWidth="1"/>
    <col min="15" max="15" width="22.85546875" style="112" customWidth="1"/>
    <col min="16" max="16" width="21.140625" style="112" customWidth="1"/>
    <col min="17" max="17" width="16.28515625" style="62" customWidth="1"/>
    <col min="18" max="18" width="9.140625" style="55"/>
    <col min="19" max="19" width="6.85546875" style="114" customWidth="1"/>
    <col min="20" max="20" width="9.140625" style="355" customWidth="1"/>
    <col min="21" max="21" width="9.140625" style="55"/>
    <col min="22" max="22" width="9.140625" style="55" customWidth="1"/>
    <col min="23" max="16384" width="9.140625" style="55"/>
  </cols>
  <sheetData>
    <row r="1" spans="1:20" ht="84.75" customHeight="1" thickTop="1" thickBot="1" x14ac:dyDescent="0.3">
      <c r="A1" s="122" t="s">
        <v>274</v>
      </c>
      <c r="B1" s="122" t="s">
        <v>1</v>
      </c>
      <c r="C1" s="122" t="s">
        <v>2</v>
      </c>
      <c r="D1" s="122" t="s">
        <v>3</v>
      </c>
      <c r="E1" s="122" t="s">
        <v>4</v>
      </c>
      <c r="F1" s="122" t="s">
        <v>5</v>
      </c>
      <c r="G1" s="122" t="s">
        <v>275</v>
      </c>
      <c r="H1" s="122" t="s">
        <v>7</v>
      </c>
      <c r="I1" s="54" t="s">
        <v>8</v>
      </c>
      <c r="J1" s="54" t="s">
        <v>1021</v>
      </c>
      <c r="K1" s="77" t="s">
        <v>9</v>
      </c>
      <c r="L1" s="77" t="s">
        <v>10</v>
      </c>
      <c r="M1" s="319" t="s">
        <v>276</v>
      </c>
      <c r="N1" s="319" t="s">
        <v>277</v>
      </c>
      <c r="O1" s="319" t="s">
        <v>278</v>
      </c>
      <c r="P1" s="319" t="s">
        <v>279</v>
      </c>
      <c r="Q1" s="122" t="s">
        <v>280</v>
      </c>
      <c r="R1" s="122" t="s">
        <v>281</v>
      </c>
      <c r="S1" s="321" t="s">
        <v>282</v>
      </c>
      <c r="T1" s="329" t="s">
        <v>1127</v>
      </c>
    </row>
    <row r="2" spans="1:20" ht="40.5" customHeight="1" thickTop="1" thickBot="1" x14ac:dyDescent="0.3">
      <c r="A2" s="418" t="s">
        <v>771</v>
      </c>
      <c r="B2" s="418"/>
      <c r="C2" s="418"/>
      <c r="D2" s="418"/>
      <c r="E2" s="418"/>
      <c r="F2" s="418"/>
      <c r="G2" s="418"/>
      <c r="H2" s="418"/>
      <c r="I2" s="418"/>
      <c r="J2" s="418"/>
      <c r="K2" s="418"/>
      <c r="L2" s="418"/>
      <c r="M2" s="418"/>
      <c r="N2" s="418"/>
      <c r="O2" s="418"/>
      <c r="P2" s="418"/>
      <c r="Q2" s="418"/>
      <c r="R2" s="418"/>
      <c r="S2" s="322"/>
      <c r="T2" s="329"/>
    </row>
    <row r="3" spans="1:20" ht="210" customHeight="1" thickTop="1" thickBot="1" x14ac:dyDescent="0.3">
      <c r="A3" s="357" t="s">
        <v>283</v>
      </c>
      <c r="B3" s="56" t="s">
        <v>73</v>
      </c>
      <c r="C3" s="56" t="s">
        <v>284</v>
      </c>
      <c r="D3" s="56" t="s">
        <v>285</v>
      </c>
      <c r="E3" s="56" t="s">
        <v>286</v>
      </c>
      <c r="F3" s="56" t="s">
        <v>287</v>
      </c>
      <c r="G3" s="56" t="s">
        <v>24</v>
      </c>
      <c r="H3" s="57" t="s">
        <v>84</v>
      </c>
      <c r="I3" s="59" t="s">
        <v>26</v>
      </c>
      <c r="J3" s="59" t="s">
        <v>26</v>
      </c>
      <c r="K3" s="80" t="s">
        <v>27</v>
      </c>
      <c r="L3" s="310" t="s">
        <v>28</v>
      </c>
      <c r="M3" s="56" t="s">
        <v>289</v>
      </c>
      <c r="N3" s="56" t="s">
        <v>979</v>
      </c>
      <c r="O3" s="56" t="s">
        <v>290</v>
      </c>
      <c r="P3" s="56" t="s">
        <v>291</v>
      </c>
      <c r="Q3" s="56" t="s">
        <v>292</v>
      </c>
      <c r="R3" s="122" t="s">
        <v>198</v>
      </c>
      <c r="S3" s="322">
        <v>36</v>
      </c>
      <c r="T3" s="329"/>
    </row>
    <row r="4" spans="1:20" s="68" customFormat="1" ht="170.25" customHeight="1" thickTop="1" thickBot="1" x14ac:dyDescent="0.3">
      <c r="A4" s="357" t="s">
        <v>293</v>
      </c>
      <c r="B4" s="56" t="s">
        <v>73</v>
      </c>
      <c r="C4" s="56" t="s">
        <v>1128</v>
      </c>
      <c r="D4" s="56" t="s">
        <v>294</v>
      </c>
      <c r="E4" s="56" t="s">
        <v>1076</v>
      </c>
      <c r="F4" s="306" t="s">
        <v>1189</v>
      </c>
      <c r="G4" s="306" t="s">
        <v>24</v>
      </c>
      <c r="H4" s="334" t="s">
        <v>84</v>
      </c>
      <c r="I4" s="326">
        <v>1200000</v>
      </c>
      <c r="J4" s="326">
        <v>1200000</v>
      </c>
      <c r="K4" s="310" t="s">
        <v>27</v>
      </c>
      <c r="L4" s="310" t="s">
        <v>28</v>
      </c>
      <c r="M4" s="306" t="s">
        <v>38</v>
      </c>
      <c r="N4" s="306" t="s">
        <v>38</v>
      </c>
      <c r="O4" s="306" t="s">
        <v>1074</v>
      </c>
      <c r="P4" s="306" t="s">
        <v>1075</v>
      </c>
      <c r="Q4" s="306" t="s">
        <v>295</v>
      </c>
      <c r="R4" s="335" t="s">
        <v>824</v>
      </c>
      <c r="S4" s="336">
        <v>37</v>
      </c>
      <c r="T4" s="335" t="s">
        <v>1023</v>
      </c>
    </row>
    <row r="5" spans="1:20" s="74" customFormat="1" ht="93.75" customHeight="1" thickTop="1" thickBot="1" x14ac:dyDescent="0.3">
      <c r="A5" s="378" t="s">
        <v>189</v>
      </c>
      <c r="B5" s="327" t="s">
        <v>73</v>
      </c>
      <c r="C5" s="327" t="s">
        <v>332</v>
      </c>
      <c r="D5" s="379">
        <v>46637</v>
      </c>
      <c r="E5" s="327">
        <v>12787</v>
      </c>
      <c r="F5" s="327" t="s">
        <v>189</v>
      </c>
      <c r="G5" s="327" t="s">
        <v>333</v>
      </c>
      <c r="H5" s="331" t="s">
        <v>203</v>
      </c>
      <c r="I5" s="380" t="s">
        <v>26</v>
      </c>
      <c r="J5" s="380" t="s">
        <v>26</v>
      </c>
      <c r="K5" s="328" t="s">
        <v>27</v>
      </c>
      <c r="L5" s="328" t="s">
        <v>28</v>
      </c>
      <c r="M5" s="331" t="s">
        <v>1190</v>
      </c>
      <c r="N5" s="331" t="s">
        <v>1190</v>
      </c>
      <c r="O5" s="331" t="s">
        <v>1190</v>
      </c>
      <c r="P5" s="331" t="s">
        <v>1190</v>
      </c>
      <c r="Q5" s="327" t="s">
        <v>334</v>
      </c>
      <c r="R5" s="330" t="s">
        <v>198</v>
      </c>
      <c r="S5" s="332">
        <v>38</v>
      </c>
      <c r="T5" s="330"/>
    </row>
    <row r="6" spans="1:20" ht="117.75" hidden="1" customHeight="1" thickTop="1" thickBot="1" x14ac:dyDescent="0.3">
      <c r="A6" s="357" t="s">
        <v>189</v>
      </c>
      <c r="B6" s="56" t="s">
        <v>73</v>
      </c>
      <c r="C6" s="56" t="s">
        <v>1011</v>
      </c>
      <c r="D6" s="104">
        <v>6362</v>
      </c>
      <c r="E6" s="104">
        <v>6362</v>
      </c>
      <c r="F6" s="56" t="s">
        <v>189</v>
      </c>
      <c r="G6" s="56"/>
      <c r="H6" s="57" t="s">
        <v>203</v>
      </c>
      <c r="I6" s="59" t="s">
        <v>26</v>
      </c>
      <c r="J6" s="59" t="s">
        <v>26</v>
      </c>
      <c r="K6" s="80" t="s">
        <v>27</v>
      </c>
      <c r="L6" s="80" t="s">
        <v>28</v>
      </c>
      <c r="M6" s="104" t="s">
        <v>1012</v>
      </c>
      <c r="N6" s="104" t="s">
        <v>1012</v>
      </c>
      <c r="O6" s="104" t="s">
        <v>1012</v>
      </c>
      <c r="P6" s="104" t="s">
        <v>1012</v>
      </c>
      <c r="Q6" s="56" t="s">
        <v>334</v>
      </c>
      <c r="R6" s="303" t="s">
        <v>198</v>
      </c>
      <c r="S6" s="322">
        <v>34</v>
      </c>
      <c r="T6" s="329"/>
    </row>
    <row r="7" spans="1:20" s="74" customFormat="1" ht="233.25" hidden="1" customHeight="1" thickTop="1" thickBot="1" x14ac:dyDescent="0.3">
      <c r="A7" s="357" t="s">
        <v>189</v>
      </c>
      <c r="B7" s="56" t="s">
        <v>73</v>
      </c>
      <c r="C7" s="56" t="s">
        <v>335</v>
      </c>
      <c r="D7" s="56" t="s">
        <v>472</v>
      </c>
      <c r="E7" s="56" t="s">
        <v>336</v>
      </c>
      <c r="F7" s="56" t="s">
        <v>337</v>
      </c>
      <c r="G7" s="56" t="s">
        <v>24</v>
      </c>
      <c r="H7" s="57" t="s">
        <v>84</v>
      </c>
      <c r="I7" s="58">
        <v>3000000</v>
      </c>
      <c r="J7" s="58">
        <v>2300000</v>
      </c>
      <c r="K7" s="80" t="s">
        <v>27</v>
      </c>
      <c r="L7" s="80" t="s">
        <v>621</v>
      </c>
      <c r="M7" s="56" t="s">
        <v>1022</v>
      </c>
      <c r="N7" s="56" t="s">
        <v>1064</v>
      </c>
      <c r="O7" s="56" t="s">
        <v>1065</v>
      </c>
      <c r="P7" s="56" t="s">
        <v>1066</v>
      </c>
      <c r="Q7" s="56" t="s">
        <v>338</v>
      </c>
      <c r="R7" s="303" t="s">
        <v>198</v>
      </c>
      <c r="S7" s="322">
        <v>35</v>
      </c>
      <c r="T7" s="329" t="s">
        <v>1030</v>
      </c>
    </row>
    <row r="8" spans="1:20" s="74" customFormat="1" ht="137.25" hidden="1" customHeight="1" thickTop="1" thickBot="1" x14ac:dyDescent="0.3">
      <c r="A8" s="358" t="s">
        <v>189</v>
      </c>
      <c r="B8" s="306" t="s">
        <v>73</v>
      </c>
      <c r="C8" s="306" t="s">
        <v>296</v>
      </c>
      <c r="D8" s="306" t="s">
        <v>38</v>
      </c>
      <c r="E8" s="306" t="s">
        <v>297</v>
      </c>
      <c r="F8" s="327" t="s">
        <v>298</v>
      </c>
      <c r="G8" s="327" t="s">
        <v>24</v>
      </c>
      <c r="H8" s="331" t="s">
        <v>210</v>
      </c>
      <c r="I8" s="331" t="s">
        <v>299</v>
      </c>
      <c r="J8" s="331"/>
      <c r="K8" s="328" t="s">
        <v>27</v>
      </c>
      <c r="L8" s="328" t="s">
        <v>28</v>
      </c>
      <c r="M8" s="327" t="s">
        <v>300</v>
      </c>
      <c r="N8" s="327" t="s">
        <v>301</v>
      </c>
      <c r="O8" s="327" t="s">
        <v>302</v>
      </c>
      <c r="P8" s="327" t="s">
        <v>303</v>
      </c>
      <c r="Q8" s="327" t="s">
        <v>304</v>
      </c>
      <c r="R8" s="330" t="s">
        <v>198</v>
      </c>
      <c r="S8" s="332">
        <v>33</v>
      </c>
      <c r="T8" s="330" t="s">
        <v>815</v>
      </c>
    </row>
    <row r="9" spans="1:20" s="62" customFormat="1" ht="154.5" customHeight="1" thickTop="1" thickBot="1" x14ac:dyDescent="0.3">
      <c r="A9" s="357" t="s">
        <v>192</v>
      </c>
      <c r="B9" s="56" t="s">
        <v>73</v>
      </c>
      <c r="C9" s="61" t="s">
        <v>901</v>
      </c>
      <c r="D9" s="56" t="s">
        <v>872</v>
      </c>
      <c r="E9" s="61" t="s">
        <v>822</v>
      </c>
      <c r="F9" s="61" t="s">
        <v>821</v>
      </c>
      <c r="G9" s="56" t="s">
        <v>24</v>
      </c>
      <c r="H9" s="57" t="s">
        <v>84</v>
      </c>
      <c r="I9" s="58">
        <v>400000</v>
      </c>
      <c r="J9" s="123">
        <f>-J12</f>
        <v>0</v>
      </c>
      <c r="K9" s="80" t="s">
        <v>27</v>
      </c>
      <c r="L9" s="80" t="s">
        <v>28</v>
      </c>
      <c r="M9" s="56" t="s">
        <v>956</v>
      </c>
      <c r="N9" s="56" t="s">
        <v>956</v>
      </c>
      <c r="O9" s="56" t="s">
        <v>956</v>
      </c>
      <c r="P9" s="56" t="s">
        <v>956</v>
      </c>
      <c r="Q9" s="56" t="s">
        <v>307</v>
      </c>
      <c r="R9" s="303" t="s">
        <v>198</v>
      </c>
      <c r="S9" s="322">
        <v>39</v>
      </c>
      <c r="T9" s="329" t="s">
        <v>956</v>
      </c>
    </row>
    <row r="10" spans="1:20" s="63" customFormat="1" ht="153.75" hidden="1" customHeight="1" thickTop="1" thickBot="1" x14ac:dyDescent="0.3">
      <c r="A10" s="357" t="s">
        <v>192</v>
      </c>
      <c r="B10" s="56" t="s">
        <v>73</v>
      </c>
      <c r="C10" s="56" t="s">
        <v>308</v>
      </c>
      <c r="D10" s="56" t="s">
        <v>38</v>
      </c>
      <c r="E10" s="151" t="s">
        <v>309</v>
      </c>
      <c r="F10" s="151" t="s">
        <v>310</v>
      </c>
      <c r="G10" s="56" t="s">
        <v>24</v>
      </c>
      <c r="H10" s="57" t="s">
        <v>203</v>
      </c>
      <c r="I10" s="58">
        <v>200000</v>
      </c>
      <c r="J10" s="58"/>
      <c r="K10" s="58"/>
      <c r="L10" s="58"/>
      <c r="M10" s="56" t="s">
        <v>311</v>
      </c>
      <c r="N10" s="56" t="s">
        <v>306</v>
      </c>
      <c r="O10" s="56" t="s">
        <v>312</v>
      </c>
      <c r="P10" s="56" t="s">
        <v>313</v>
      </c>
      <c r="Q10" s="56" t="s">
        <v>197</v>
      </c>
      <c r="R10" s="303" t="s">
        <v>198</v>
      </c>
      <c r="S10" s="322">
        <v>36</v>
      </c>
      <c r="T10" s="329"/>
    </row>
    <row r="11" spans="1:20" s="63" customFormat="1" ht="138.75" hidden="1" customHeight="1" thickTop="1" thickBot="1" x14ac:dyDescent="0.3">
      <c r="A11" s="357" t="s">
        <v>192</v>
      </c>
      <c r="B11" s="56" t="s">
        <v>73</v>
      </c>
      <c r="C11" s="61" t="s">
        <v>314</v>
      </c>
      <c r="D11" s="56" t="s">
        <v>38</v>
      </c>
      <c r="E11" s="61" t="s">
        <v>315</v>
      </c>
      <c r="F11" s="61" t="s">
        <v>316</v>
      </c>
      <c r="G11" s="56" t="s">
        <v>24</v>
      </c>
      <c r="H11" s="57" t="s">
        <v>203</v>
      </c>
      <c r="I11" s="58">
        <v>150000</v>
      </c>
      <c r="J11" s="58"/>
      <c r="K11" s="58"/>
      <c r="L11" s="58"/>
      <c r="M11" s="56" t="s">
        <v>311</v>
      </c>
      <c r="N11" s="56" t="s">
        <v>306</v>
      </c>
      <c r="O11" s="56" t="s">
        <v>312</v>
      </c>
      <c r="P11" s="56" t="s">
        <v>313</v>
      </c>
      <c r="Q11" s="56" t="s">
        <v>197</v>
      </c>
      <c r="R11" s="303" t="s">
        <v>198</v>
      </c>
      <c r="S11" s="322"/>
      <c r="T11" s="329"/>
    </row>
    <row r="12" spans="1:20" ht="91.5" hidden="1" thickTop="1" thickBot="1" x14ac:dyDescent="0.3">
      <c r="A12" s="357" t="s">
        <v>192</v>
      </c>
      <c r="B12" s="56" t="s">
        <v>73</v>
      </c>
      <c r="C12" s="61" t="s">
        <v>317</v>
      </c>
      <c r="D12" s="56" t="s">
        <v>902</v>
      </c>
      <c r="E12" s="61" t="s">
        <v>318</v>
      </c>
      <c r="F12" s="61" t="s">
        <v>319</v>
      </c>
      <c r="G12" s="56" t="s">
        <v>24</v>
      </c>
      <c r="H12" s="57" t="s">
        <v>203</v>
      </c>
      <c r="I12" s="58">
        <v>300000</v>
      </c>
      <c r="J12" s="58"/>
      <c r="K12" s="80" t="s">
        <v>27</v>
      </c>
      <c r="L12" s="80" t="s">
        <v>28</v>
      </c>
      <c r="M12" s="56" t="s">
        <v>956</v>
      </c>
      <c r="N12" s="56" t="s">
        <v>956</v>
      </c>
      <c r="O12" s="56" t="s">
        <v>956</v>
      </c>
      <c r="P12" s="56" t="s">
        <v>956</v>
      </c>
      <c r="Q12" s="56" t="s">
        <v>307</v>
      </c>
      <c r="R12" s="303" t="s">
        <v>198</v>
      </c>
      <c r="S12" s="323">
        <v>37</v>
      </c>
      <c r="T12" s="329" t="s">
        <v>1030</v>
      </c>
    </row>
    <row r="13" spans="1:20" ht="151.5" thickTop="1" thickBot="1" x14ac:dyDescent="0.3">
      <c r="A13" s="357" t="s">
        <v>192</v>
      </c>
      <c r="B13" s="56" t="s">
        <v>73</v>
      </c>
      <c r="C13" s="65" t="s">
        <v>1106</v>
      </c>
      <c r="D13" s="56" t="s">
        <v>320</v>
      </c>
      <c r="E13" s="65" t="s">
        <v>321</v>
      </c>
      <c r="F13" s="65" t="s">
        <v>322</v>
      </c>
      <c r="G13" s="56" t="s">
        <v>24</v>
      </c>
      <c r="H13" s="57" t="s">
        <v>203</v>
      </c>
      <c r="I13" s="58">
        <v>200000</v>
      </c>
      <c r="J13" s="58">
        <v>200000</v>
      </c>
      <c r="K13" s="80" t="s">
        <v>27</v>
      </c>
      <c r="L13" s="80" t="s">
        <v>1145</v>
      </c>
      <c r="M13" s="56" t="s">
        <v>305</v>
      </c>
      <c r="N13" s="56" t="s">
        <v>323</v>
      </c>
      <c r="O13" s="61" t="s">
        <v>1105</v>
      </c>
      <c r="P13" s="61" t="s">
        <v>38</v>
      </c>
      <c r="Q13" s="56" t="s">
        <v>307</v>
      </c>
      <c r="R13" s="303" t="s">
        <v>198</v>
      </c>
      <c r="S13" s="323">
        <v>40</v>
      </c>
      <c r="T13" s="329"/>
    </row>
    <row r="14" spans="1:20" s="63" customFormat="1" ht="178.5" hidden="1" customHeight="1" thickTop="1" thickBot="1" x14ac:dyDescent="0.3">
      <c r="A14" s="359" t="s">
        <v>325</v>
      </c>
      <c r="B14" s="64" t="s">
        <v>73</v>
      </c>
      <c r="C14" s="151" t="s">
        <v>326</v>
      </c>
      <c r="D14" s="57"/>
      <c r="E14" s="151" t="s">
        <v>327</v>
      </c>
      <c r="F14" s="151" t="s">
        <v>327</v>
      </c>
      <c r="G14" s="56" t="s">
        <v>24</v>
      </c>
      <c r="H14" s="57" t="s">
        <v>203</v>
      </c>
      <c r="I14" s="58">
        <v>800000</v>
      </c>
      <c r="J14" s="58"/>
      <c r="K14" s="80" t="s">
        <v>27</v>
      </c>
      <c r="L14" s="80" t="s">
        <v>28</v>
      </c>
      <c r="M14" s="300" t="s">
        <v>38</v>
      </c>
      <c r="N14" s="300" t="s">
        <v>38</v>
      </c>
      <c r="O14" s="300" t="s">
        <v>38</v>
      </c>
      <c r="P14" s="300" t="s">
        <v>328</v>
      </c>
      <c r="Q14" s="64" t="s">
        <v>508</v>
      </c>
      <c r="R14" s="303" t="s">
        <v>212</v>
      </c>
      <c r="S14" s="323"/>
      <c r="T14" s="329"/>
    </row>
    <row r="15" spans="1:20" s="74" customFormat="1" ht="152.25" hidden="1" customHeight="1" thickTop="1" thickBot="1" x14ac:dyDescent="0.3">
      <c r="A15" s="357" t="s">
        <v>192</v>
      </c>
      <c r="B15" s="56" t="s">
        <v>73</v>
      </c>
      <c r="C15" s="61" t="s">
        <v>329</v>
      </c>
      <c r="D15" s="56" t="s">
        <v>472</v>
      </c>
      <c r="E15" s="61" t="s">
        <v>330</v>
      </c>
      <c r="F15" s="61" t="s">
        <v>331</v>
      </c>
      <c r="G15" s="56" t="s">
        <v>24</v>
      </c>
      <c r="H15" s="57" t="s">
        <v>203</v>
      </c>
      <c r="I15" s="58">
        <v>1000000</v>
      </c>
      <c r="J15" s="58"/>
      <c r="K15" s="80" t="s">
        <v>27</v>
      </c>
      <c r="L15" s="80" t="s">
        <v>28</v>
      </c>
      <c r="M15" s="299" t="s">
        <v>956</v>
      </c>
      <c r="N15" s="299" t="s">
        <v>956</v>
      </c>
      <c r="O15" s="299" t="s">
        <v>956</v>
      </c>
      <c r="P15" s="299" t="s">
        <v>956</v>
      </c>
      <c r="Q15" s="56" t="s">
        <v>307</v>
      </c>
      <c r="R15" s="303" t="s">
        <v>198</v>
      </c>
      <c r="S15" s="323">
        <v>39</v>
      </c>
      <c r="T15" s="329" t="s">
        <v>1023</v>
      </c>
    </row>
    <row r="16" spans="1:20" s="68" customFormat="1" ht="128.25" customHeight="1" thickTop="1" thickBot="1" x14ac:dyDescent="0.3">
      <c r="A16" s="360" t="s">
        <v>325</v>
      </c>
      <c r="B16" s="333" t="s">
        <v>73</v>
      </c>
      <c r="C16" s="307" t="s">
        <v>1129</v>
      </c>
      <c r="D16" s="306" t="s">
        <v>472</v>
      </c>
      <c r="E16" s="307" t="s">
        <v>339</v>
      </c>
      <c r="F16" s="307" t="s">
        <v>340</v>
      </c>
      <c r="G16" s="306" t="s">
        <v>341</v>
      </c>
      <c r="H16" s="334" t="s">
        <v>203</v>
      </c>
      <c r="I16" s="305">
        <v>200000</v>
      </c>
      <c r="J16" s="305">
        <v>200000</v>
      </c>
      <c r="K16" s="310" t="s">
        <v>27</v>
      </c>
      <c r="L16" s="310" t="s">
        <v>28</v>
      </c>
      <c r="M16" s="306" t="s">
        <v>956</v>
      </c>
      <c r="N16" s="306" t="s">
        <v>956</v>
      </c>
      <c r="O16" s="306" t="s">
        <v>956</v>
      </c>
      <c r="P16" s="306" t="s">
        <v>956</v>
      </c>
      <c r="Q16" s="306" t="s">
        <v>342</v>
      </c>
      <c r="R16" s="335" t="s">
        <v>198</v>
      </c>
      <c r="S16" s="336">
        <v>41</v>
      </c>
      <c r="T16" s="335" t="s">
        <v>956</v>
      </c>
    </row>
    <row r="17" spans="1:20" ht="91.5" thickTop="1" thickBot="1" x14ac:dyDescent="0.3">
      <c r="A17" s="357" t="s">
        <v>199</v>
      </c>
      <c r="B17" s="56" t="s">
        <v>200</v>
      </c>
      <c r="C17" s="306" t="s">
        <v>1178</v>
      </c>
      <c r="D17" s="56" t="s">
        <v>472</v>
      </c>
      <c r="E17" s="56" t="s">
        <v>343</v>
      </c>
      <c r="F17" s="56" t="s">
        <v>344</v>
      </c>
      <c r="G17" s="67" t="s">
        <v>346</v>
      </c>
      <c r="H17" s="56" t="s">
        <v>84</v>
      </c>
      <c r="I17" s="66">
        <v>150000</v>
      </c>
      <c r="J17" s="66">
        <v>150000</v>
      </c>
      <c r="K17" s="80" t="s">
        <v>27</v>
      </c>
      <c r="L17" s="80" t="s">
        <v>903</v>
      </c>
      <c r="M17" s="56" t="s">
        <v>347</v>
      </c>
      <c r="N17" s="57" t="s">
        <v>348</v>
      </c>
      <c r="O17" s="56" t="s">
        <v>349</v>
      </c>
      <c r="P17" s="152" t="s">
        <v>345</v>
      </c>
      <c r="Q17" s="56" t="s">
        <v>350</v>
      </c>
      <c r="R17" s="303" t="s">
        <v>212</v>
      </c>
      <c r="S17" s="322">
        <v>42</v>
      </c>
      <c r="T17" s="329"/>
    </row>
    <row r="18" spans="1:20" ht="135" customHeight="1" thickTop="1" thickBot="1" x14ac:dyDescent="0.3">
      <c r="A18" s="357" t="s">
        <v>199</v>
      </c>
      <c r="B18" s="56" t="s">
        <v>200</v>
      </c>
      <c r="C18" s="307" t="s">
        <v>904</v>
      </c>
      <c r="D18" s="56" t="s">
        <v>472</v>
      </c>
      <c r="E18" s="65" t="s">
        <v>1179</v>
      </c>
      <c r="F18" s="65" t="s">
        <v>816</v>
      </c>
      <c r="G18" s="67" t="s">
        <v>346</v>
      </c>
      <c r="H18" s="56" t="s">
        <v>84</v>
      </c>
      <c r="I18" s="58">
        <v>400000</v>
      </c>
      <c r="J18" s="326">
        <v>0</v>
      </c>
      <c r="K18" s="80" t="s">
        <v>27</v>
      </c>
      <c r="L18" s="80" t="s">
        <v>115</v>
      </c>
      <c r="M18" s="56" t="s">
        <v>38</v>
      </c>
      <c r="N18" s="57" t="s">
        <v>38</v>
      </c>
      <c r="O18" s="306" t="s">
        <v>1077</v>
      </c>
      <c r="P18" s="337" t="s">
        <v>1078</v>
      </c>
      <c r="Q18" s="56" t="s">
        <v>350</v>
      </c>
      <c r="R18" s="303" t="s">
        <v>212</v>
      </c>
      <c r="S18" s="323">
        <v>43</v>
      </c>
      <c r="T18" s="329" t="s">
        <v>1023</v>
      </c>
    </row>
    <row r="19" spans="1:20" ht="61.5" thickTop="1" thickBot="1" x14ac:dyDescent="0.3">
      <c r="A19" s="357" t="s">
        <v>199</v>
      </c>
      <c r="B19" s="56" t="s">
        <v>200</v>
      </c>
      <c r="C19" s="306" t="s">
        <v>1141</v>
      </c>
      <c r="D19" s="56" t="s">
        <v>472</v>
      </c>
      <c r="E19" s="306" t="s">
        <v>351</v>
      </c>
      <c r="F19" s="56" t="s">
        <v>352</v>
      </c>
      <c r="G19" s="67" t="s">
        <v>346</v>
      </c>
      <c r="H19" s="56" t="s">
        <v>84</v>
      </c>
      <c r="I19" s="66">
        <v>700000</v>
      </c>
      <c r="J19" s="66">
        <v>257000</v>
      </c>
      <c r="K19" s="80" t="s">
        <v>27</v>
      </c>
      <c r="L19" s="80" t="s">
        <v>621</v>
      </c>
      <c r="M19" s="56" t="s">
        <v>353</v>
      </c>
      <c r="N19" s="56" t="s">
        <v>354</v>
      </c>
      <c r="O19" s="56" t="s">
        <v>355</v>
      </c>
      <c r="P19" s="56" t="s">
        <v>38</v>
      </c>
      <c r="Q19" s="56" t="s">
        <v>356</v>
      </c>
      <c r="R19" s="303" t="s">
        <v>212</v>
      </c>
      <c r="S19" s="322">
        <v>44</v>
      </c>
      <c r="T19" s="329"/>
    </row>
    <row r="20" spans="1:20" ht="91.5" thickTop="1" thickBot="1" x14ac:dyDescent="0.3">
      <c r="A20" s="357" t="s">
        <v>199</v>
      </c>
      <c r="B20" s="56" t="s">
        <v>200</v>
      </c>
      <c r="C20" s="306" t="s">
        <v>357</v>
      </c>
      <c r="D20" s="56" t="s">
        <v>472</v>
      </c>
      <c r="E20" s="56" t="s">
        <v>358</v>
      </c>
      <c r="F20" s="56" t="s">
        <v>359</v>
      </c>
      <c r="G20" s="67" t="s">
        <v>346</v>
      </c>
      <c r="H20" s="56" t="s">
        <v>84</v>
      </c>
      <c r="I20" s="66">
        <v>500000</v>
      </c>
      <c r="J20" s="305">
        <f>-I23+J23</f>
        <v>0</v>
      </c>
      <c r="K20" s="80" t="s">
        <v>27</v>
      </c>
      <c r="L20" s="80" t="s">
        <v>621</v>
      </c>
      <c r="M20" s="56" t="s">
        <v>956</v>
      </c>
      <c r="N20" s="56" t="s">
        <v>956</v>
      </c>
      <c r="O20" s="56" t="s">
        <v>956</v>
      </c>
      <c r="P20" s="56" t="s">
        <v>956</v>
      </c>
      <c r="Q20" s="56" t="s">
        <v>356</v>
      </c>
      <c r="R20" s="303" t="s">
        <v>212</v>
      </c>
      <c r="S20" s="322">
        <v>45</v>
      </c>
      <c r="T20" s="329" t="s">
        <v>956</v>
      </c>
    </row>
    <row r="21" spans="1:20" s="62" customFormat="1" ht="66" customHeight="1" thickTop="1" thickBot="1" x14ac:dyDescent="0.3">
      <c r="A21" s="357" t="s">
        <v>199</v>
      </c>
      <c r="B21" s="56" t="s">
        <v>200</v>
      </c>
      <c r="C21" s="56" t="s">
        <v>905</v>
      </c>
      <c r="D21" s="56" t="s">
        <v>472</v>
      </c>
      <c r="E21" s="56" t="s">
        <v>857</v>
      </c>
      <c r="F21" s="56" t="s">
        <v>857</v>
      </c>
      <c r="G21" s="67" t="s">
        <v>346</v>
      </c>
      <c r="H21" s="56" t="s">
        <v>84</v>
      </c>
      <c r="I21" s="66">
        <v>200000</v>
      </c>
      <c r="J21" s="66">
        <f>-I24+J24</f>
        <v>0</v>
      </c>
      <c r="K21" s="80" t="s">
        <v>27</v>
      </c>
      <c r="L21" s="80" t="s">
        <v>115</v>
      </c>
      <c r="M21" s="306" t="s">
        <v>956</v>
      </c>
      <c r="N21" s="306" t="s">
        <v>956</v>
      </c>
      <c r="O21" s="306" t="s">
        <v>956</v>
      </c>
      <c r="P21" s="306" t="s">
        <v>956</v>
      </c>
      <c r="Q21" s="56" t="s">
        <v>356</v>
      </c>
      <c r="R21" s="303" t="s">
        <v>212</v>
      </c>
      <c r="S21" s="322">
        <v>46</v>
      </c>
      <c r="T21" s="329" t="s">
        <v>956</v>
      </c>
    </row>
    <row r="22" spans="1:20" s="68" customFormat="1" ht="82.5" customHeight="1" thickTop="1" thickBot="1" x14ac:dyDescent="0.3">
      <c r="A22" s="357" t="s">
        <v>199</v>
      </c>
      <c r="B22" s="56" t="s">
        <v>200</v>
      </c>
      <c r="C22" s="306" t="s">
        <v>1107</v>
      </c>
      <c r="D22" s="306" t="s">
        <v>906</v>
      </c>
      <c r="E22" s="306" t="s">
        <v>360</v>
      </c>
      <c r="F22" s="306" t="s">
        <v>361</v>
      </c>
      <c r="G22" s="338" t="s">
        <v>346</v>
      </c>
      <c r="H22" s="306" t="s">
        <v>84</v>
      </c>
      <c r="I22" s="305">
        <v>5000000</v>
      </c>
      <c r="J22" s="305">
        <v>1443000</v>
      </c>
      <c r="K22" s="310" t="s">
        <v>27</v>
      </c>
      <c r="L22" s="310" t="s">
        <v>115</v>
      </c>
      <c r="M22" s="56" t="s">
        <v>353</v>
      </c>
      <c r="N22" s="56" t="s">
        <v>354</v>
      </c>
      <c r="O22" s="56" t="s">
        <v>1079</v>
      </c>
      <c r="P22" s="56" t="s">
        <v>355</v>
      </c>
      <c r="Q22" s="56" t="s">
        <v>356</v>
      </c>
      <c r="R22" s="303" t="s">
        <v>212</v>
      </c>
      <c r="S22" s="322">
        <v>47</v>
      </c>
      <c r="T22" s="329"/>
    </row>
    <row r="23" spans="1:20" ht="109.5" customHeight="1" thickTop="1" thickBot="1" x14ac:dyDescent="0.3">
      <c r="A23" s="357" t="s">
        <v>199</v>
      </c>
      <c r="B23" s="56" t="s">
        <v>200</v>
      </c>
      <c r="C23" s="56" t="s">
        <v>363</v>
      </c>
      <c r="D23" s="56" t="s">
        <v>873</v>
      </c>
      <c r="E23" s="306" t="s">
        <v>1180</v>
      </c>
      <c r="F23" s="306" t="s">
        <v>364</v>
      </c>
      <c r="G23" s="306" t="s">
        <v>24</v>
      </c>
      <c r="H23" s="306" t="s">
        <v>84</v>
      </c>
      <c r="I23" s="339">
        <v>300000</v>
      </c>
      <c r="J23" s="339">
        <v>300000</v>
      </c>
      <c r="K23" s="310" t="s">
        <v>27</v>
      </c>
      <c r="L23" s="310" t="s">
        <v>115</v>
      </c>
      <c r="M23" s="306" t="s">
        <v>365</v>
      </c>
      <c r="N23" s="306" t="s">
        <v>366</v>
      </c>
      <c r="O23" s="306" t="s">
        <v>366</v>
      </c>
      <c r="P23" s="306" t="s">
        <v>374</v>
      </c>
      <c r="Q23" s="306" t="s">
        <v>362</v>
      </c>
      <c r="R23" s="303" t="s">
        <v>212</v>
      </c>
      <c r="S23" s="322">
        <v>48</v>
      </c>
      <c r="T23" s="329" t="s">
        <v>1023</v>
      </c>
    </row>
    <row r="24" spans="1:20" ht="91.5" thickTop="1" thickBot="1" x14ac:dyDescent="0.3">
      <c r="A24" s="357" t="s">
        <v>199</v>
      </c>
      <c r="B24" s="56" t="s">
        <v>200</v>
      </c>
      <c r="C24" s="56" t="s">
        <v>367</v>
      </c>
      <c r="D24" s="56" t="s">
        <v>873</v>
      </c>
      <c r="E24" s="306" t="s">
        <v>368</v>
      </c>
      <c r="F24" s="306" t="s">
        <v>369</v>
      </c>
      <c r="G24" s="306" t="s">
        <v>370</v>
      </c>
      <c r="H24" s="306" t="s">
        <v>84</v>
      </c>
      <c r="I24" s="340">
        <v>1000000</v>
      </c>
      <c r="J24" s="340">
        <v>1000000</v>
      </c>
      <c r="K24" s="310" t="s">
        <v>27</v>
      </c>
      <c r="L24" s="310" t="s">
        <v>115</v>
      </c>
      <c r="M24" s="306" t="s">
        <v>371</v>
      </c>
      <c r="N24" s="306" t="s">
        <v>372</v>
      </c>
      <c r="O24" s="306" t="s">
        <v>373</v>
      </c>
      <c r="P24" s="306" t="s">
        <v>374</v>
      </c>
      <c r="Q24" s="306" t="s">
        <v>375</v>
      </c>
      <c r="R24" s="303" t="s">
        <v>212</v>
      </c>
      <c r="S24" s="322">
        <v>49</v>
      </c>
      <c r="T24" s="329" t="s">
        <v>1023</v>
      </c>
    </row>
    <row r="25" spans="1:20" ht="164.25" hidden="1" customHeight="1" thickTop="1" thickBot="1" x14ac:dyDescent="0.3">
      <c r="A25" s="357" t="s">
        <v>199</v>
      </c>
      <c r="B25" s="56" t="s">
        <v>200</v>
      </c>
      <c r="C25" s="65" t="s">
        <v>376</v>
      </c>
      <c r="D25" s="56" t="s">
        <v>873</v>
      </c>
      <c r="E25" s="307" t="s">
        <v>377</v>
      </c>
      <c r="F25" s="307" t="s">
        <v>378</v>
      </c>
      <c r="G25" s="306" t="s">
        <v>24</v>
      </c>
      <c r="H25" s="306" t="s">
        <v>84</v>
      </c>
      <c r="I25" s="339">
        <v>8000000</v>
      </c>
      <c r="J25" s="339"/>
      <c r="K25" s="339"/>
      <c r="L25" s="339"/>
      <c r="M25" s="306" t="s">
        <v>379</v>
      </c>
      <c r="N25" s="306" t="s">
        <v>380</v>
      </c>
      <c r="O25" s="306" t="s">
        <v>381</v>
      </c>
      <c r="P25" s="306" t="s">
        <v>324</v>
      </c>
      <c r="Q25" s="306" t="s">
        <v>382</v>
      </c>
      <c r="R25" s="303" t="s">
        <v>212</v>
      </c>
      <c r="S25" s="322">
        <v>56</v>
      </c>
      <c r="T25" s="329"/>
    </row>
    <row r="26" spans="1:20" ht="84" customHeight="1" thickTop="1" thickBot="1" x14ac:dyDescent="0.3">
      <c r="A26" s="357" t="s">
        <v>199</v>
      </c>
      <c r="B26" s="56" t="s">
        <v>200</v>
      </c>
      <c r="C26" s="306" t="s">
        <v>825</v>
      </c>
      <c r="D26" s="56" t="s">
        <v>873</v>
      </c>
      <c r="E26" s="306" t="s">
        <v>1108</v>
      </c>
      <c r="F26" s="307" t="s">
        <v>826</v>
      </c>
      <c r="G26" s="306" t="s">
        <v>24</v>
      </c>
      <c r="H26" s="306" t="s">
        <v>84</v>
      </c>
      <c r="I26" s="339">
        <v>5000000</v>
      </c>
      <c r="J26" s="339">
        <v>5000000</v>
      </c>
      <c r="K26" s="310" t="s">
        <v>27</v>
      </c>
      <c r="L26" s="310" t="s">
        <v>115</v>
      </c>
      <c r="M26" s="306" t="s">
        <v>827</v>
      </c>
      <c r="N26" s="306" t="s">
        <v>828</v>
      </c>
      <c r="O26" s="306" t="s">
        <v>1080</v>
      </c>
      <c r="P26" s="306" t="s">
        <v>1146</v>
      </c>
      <c r="Q26" s="306" t="s">
        <v>829</v>
      </c>
      <c r="R26" s="303"/>
      <c r="S26" s="322">
        <v>50</v>
      </c>
      <c r="T26" s="329" t="s">
        <v>1023</v>
      </c>
    </row>
    <row r="27" spans="1:20" ht="76.5" thickTop="1" thickBot="1" x14ac:dyDescent="0.3">
      <c r="A27" s="357" t="s">
        <v>199</v>
      </c>
      <c r="B27" s="56" t="s">
        <v>200</v>
      </c>
      <c r="C27" s="307" t="s">
        <v>1111</v>
      </c>
      <c r="D27" s="56" t="s">
        <v>873</v>
      </c>
      <c r="E27" s="306" t="s">
        <v>1109</v>
      </c>
      <c r="F27" s="307" t="s">
        <v>1110</v>
      </c>
      <c r="G27" s="306" t="s">
        <v>24</v>
      </c>
      <c r="H27" s="306" t="s">
        <v>84</v>
      </c>
      <c r="I27" s="339">
        <v>3000000</v>
      </c>
      <c r="J27" s="339">
        <v>3000000</v>
      </c>
      <c r="K27" s="310" t="s">
        <v>27</v>
      </c>
      <c r="L27" s="310" t="s">
        <v>115</v>
      </c>
      <c r="M27" s="306" t="s">
        <v>38</v>
      </c>
      <c r="N27" s="306" t="s">
        <v>38</v>
      </c>
      <c r="O27" s="306" t="s">
        <v>1081</v>
      </c>
      <c r="P27" s="306" t="s">
        <v>1082</v>
      </c>
      <c r="Q27" s="306" t="s">
        <v>1083</v>
      </c>
      <c r="R27" s="303" t="s">
        <v>212</v>
      </c>
      <c r="S27" s="322">
        <v>51</v>
      </c>
      <c r="T27" s="329" t="s">
        <v>1023</v>
      </c>
    </row>
    <row r="28" spans="1:20" ht="96.75" customHeight="1" thickTop="1" thickBot="1" x14ac:dyDescent="0.3">
      <c r="A28" s="357" t="s">
        <v>199</v>
      </c>
      <c r="B28" s="56" t="s">
        <v>200</v>
      </c>
      <c r="C28" s="56" t="s">
        <v>383</v>
      </c>
      <c r="D28" s="56" t="s">
        <v>873</v>
      </c>
      <c r="E28" s="56" t="s">
        <v>384</v>
      </c>
      <c r="F28" s="56" t="s">
        <v>385</v>
      </c>
      <c r="G28" s="56" t="s">
        <v>24</v>
      </c>
      <c r="H28" s="56" t="s">
        <v>84</v>
      </c>
      <c r="I28" s="70">
        <v>300000</v>
      </c>
      <c r="J28" s="66">
        <f>-I30+J30</f>
        <v>0</v>
      </c>
      <c r="K28" s="80" t="s">
        <v>27</v>
      </c>
      <c r="L28" s="80" t="s">
        <v>115</v>
      </c>
      <c r="M28" s="56" t="s">
        <v>956</v>
      </c>
      <c r="N28" s="56" t="s">
        <v>956</v>
      </c>
      <c r="O28" s="56" t="s">
        <v>956</v>
      </c>
      <c r="P28" s="56" t="s">
        <v>956</v>
      </c>
      <c r="Q28" s="56" t="s">
        <v>362</v>
      </c>
      <c r="R28" s="303" t="s">
        <v>212</v>
      </c>
      <c r="S28" s="322">
        <v>52</v>
      </c>
      <c r="T28" s="329" t="s">
        <v>956</v>
      </c>
    </row>
    <row r="29" spans="1:20" s="71" customFormat="1" ht="61.5" hidden="1" thickTop="1" thickBot="1" x14ac:dyDescent="0.3">
      <c r="A29" s="357" t="s">
        <v>199</v>
      </c>
      <c r="B29" s="56" t="s">
        <v>200</v>
      </c>
      <c r="C29" s="56" t="s">
        <v>807</v>
      </c>
      <c r="D29" s="56"/>
      <c r="E29" s="56" t="s">
        <v>808</v>
      </c>
      <c r="F29" s="56" t="s">
        <v>809</v>
      </c>
      <c r="G29" s="56" t="s">
        <v>24</v>
      </c>
      <c r="H29" s="56" t="s">
        <v>84</v>
      </c>
      <c r="I29" s="70">
        <v>350000</v>
      </c>
      <c r="J29" s="70"/>
      <c r="K29" s="80" t="s">
        <v>27</v>
      </c>
      <c r="L29" s="80" t="s">
        <v>115</v>
      </c>
      <c r="M29" s="56"/>
      <c r="N29" s="56"/>
      <c r="O29" s="56"/>
      <c r="P29" s="56"/>
      <c r="Q29" s="56"/>
      <c r="R29" s="303"/>
      <c r="S29" s="322"/>
      <c r="T29" s="329"/>
    </row>
    <row r="30" spans="1:20" ht="111" customHeight="1" thickTop="1" thickBot="1" x14ac:dyDescent="0.3">
      <c r="A30" s="357" t="s">
        <v>199</v>
      </c>
      <c r="B30" s="56" t="s">
        <v>200</v>
      </c>
      <c r="C30" s="306" t="s">
        <v>841</v>
      </c>
      <c r="D30" s="56" t="s">
        <v>906</v>
      </c>
      <c r="E30" s="306" t="s">
        <v>1084</v>
      </c>
      <c r="F30" s="306" t="s">
        <v>842</v>
      </c>
      <c r="G30" s="306" t="s">
        <v>24</v>
      </c>
      <c r="H30" s="306" t="s">
        <v>84</v>
      </c>
      <c r="I30" s="340">
        <v>1000000</v>
      </c>
      <c r="J30" s="340">
        <v>1000000</v>
      </c>
      <c r="K30" s="310" t="s">
        <v>27</v>
      </c>
      <c r="L30" s="310" t="s">
        <v>115</v>
      </c>
      <c r="M30" s="306" t="s">
        <v>38</v>
      </c>
      <c r="N30" s="306" t="s">
        <v>38</v>
      </c>
      <c r="O30" s="306" t="s">
        <v>38</v>
      </c>
      <c r="P30" s="306" t="s">
        <v>1084</v>
      </c>
      <c r="Q30" s="104" t="s">
        <v>1085</v>
      </c>
      <c r="R30" s="303" t="s">
        <v>212</v>
      </c>
      <c r="S30" s="322">
        <v>53</v>
      </c>
      <c r="T30" s="329" t="s">
        <v>1023</v>
      </c>
    </row>
    <row r="31" spans="1:20" ht="61.5" thickTop="1" thickBot="1" x14ac:dyDescent="0.3">
      <c r="A31" s="357" t="s">
        <v>199</v>
      </c>
      <c r="B31" s="56" t="s">
        <v>200</v>
      </c>
      <c r="C31" s="56" t="s">
        <v>386</v>
      </c>
      <c r="D31" s="56" t="s">
        <v>906</v>
      </c>
      <c r="E31" s="56" t="s">
        <v>387</v>
      </c>
      <c r="F31" s="56" t="s">
        <v>388</v>
      </c>
      <c r="G31" s="56" t="s">
        <v>24</v>
      </c>
      <c r="H31" s="56" t="s">
        <v>84</v>
      </c>
      <c r="I31" s="69">
        <v>250000</v>
      </c>
      <c r="J31" s="69">
        <v>250000</v>
      </c>
      <c r="K31" s="80" t="s">
        <v>27</v>
      </c>
      <c r="L31" s="80" t="s">
        <v>115</v>
      </c>
      <c r="M31" s="56" t="s">
        <v>347</v>
      </c>
      <c r="N31" s="56" t="s">
        <v>389</v>
      </c>
      <c r="O31" s="56" t="s">
        <v>390</v>
      </c>
      <c r="P31" s="56" t="s">
        <v>391</v>
      </c>
      <c r="Q31" s="56" t="s">
        <v>392</v>
      </c>
      <c r="R31" s="303" t="s">
        <v>212</v>
      </c>
      <c r="S31" s="322">
        <v>54</v>
      </c>
      <c r="T31" s="329"/>
    </row>
    <row r="32" spans="1:20" ht="87" thickTop="1" thickBot="1" x14ac:dyDescent="0.3">
      <c r="A32" s="357" t="s">
        <v>199</v>
      </c>
      <c r="B32" s="56" t="s">
        <v>200</v>
      </c>
      <c r="C32" s="56" t="s">
        <v>907</v>
      </c>
      <c r="D32" s="56" t="s">
        <v>38</v>
      </c>
      <c r="E32" s="56" t="s">
        <v>877</v>
      </c>
      <c r="F32" s="56" t="s">
        <v>882</v>
      </c>
      <c r="G32" s="56" t="s">
        <v>24</v>
      </c>
      <c r="H32" s="56" t="s">
        <v>84</v>
      </c>
      <c r="I32" s="69">
        <v>350000</v>
      </c>
      <c r="J32" s="69">
        <v>350000</v>
      </c>
      <c r="K32" s="80" t="s">
        <v>27</v>
      </c>
      <c r="L32" s="80" t="s">
        <v>115</v>
      </c>
      <c r="M32" s="101" t="s">
        <v>830</v>
      </c>
      <c r="N32" s="101" t="s">
        <v>831</v>
      </c>
      <c r="O32" s="101" t="s">
        <v>958</v>
      </c>
      <c r="P32" s="101" t="s">
        <v>959</v>
      </c>
      <c r="Q32" s="101" t="s">
        <v>832</v>
      </c>
      <c r="R32" s="303" t="s">
        <v>212</v>
      </c>
      <c r="S32" s="322">
        <v>55</v>
      </c>
      <c r="T32" s="329"/>
    </row>
    <row r="33" spans="1:20" ht="65.25" customHeight="1" thickTop="1" thickBot="1" x14ac:dyDescent="0.3">
      <c r="A33" s="357" t="s">
        <v>199</v>
      </c>
      <c r="B33" s="56" t="s">
        <v>200</v>
      </c>
      <c r="C33" s="65" t="s">
        <v>393</v>
      </c>
      <c r="D33" s="56" t="s">
        <v>38</v>
      </c>
      <c r="E33" s="65" t="s">
        <v>394</v>
      </c>
      <c r="F33" s="65" t="s">
        <v>395</v>
      </c>
      <c r="G33" s="56" t="s">
        <v>24</v>
      </c>
      <c r="H33" s="56" t="s">
        <v>84</v>
      </c>
      <c r="I33" s="58">
        <v>100000</v>
      </c>
      <c r="J33" s="58">
        <v>100000</v>
      </c>
      <c r="K33" s="80" t="s">
        <v>27</v>
      </c>
      <c r="L33" s="80" t="s">
        <v>115</v>
      </c>
      <c r="M33" s="56" t="s">
        <v>347</v>
      </c>
      <c r="N33" s="56" t="s">
        <v>389</v>
      </c>
      <c r="O33" s="56" t="s">
        <v>390</v>
      </c>
      <c r="P33" s="56" t="s">
        <v>391</v>
      </c>
      <c r="Q33" s="56" t="s">
        <v>392</v>
      </c>
      <c r="R33" s="303" t="s">
        <v>212</v>
      </c>
      <c r="S33" s="322">
        <v>56</v>
      </c>
      <c r="T33" s="329"/>
    </row>
    <row r="34" spans="1:20" ht="63" customHeight="1" thickTop="1" thickBot="1" x14ac:dyDescent="0.3">
      <c r="A34" s="357" t="s">
        <v>199</v>
      </c>
      <c r="B34" s="56" t="s">
        <v>200</v>
      </c>
      <c r="C34" s="65" t="s">
        <v>817</v>
      </c>
      <c r="D34" s="56" t="s">
        <v>38</v>
      </c>
      <c r="E34" s="65" t="s">
        <v>396</v>
      </c>
      <c r="F34" s="65" t="s">
        <v>396</v>
      </c>
      <c r="G34" s="56" t="s">
        <v>24</v>
      </c>
      <c r="H34" s="56" t="s">
        <v>84</v>
      </c>
      <c r="I34" s="58">
        <v>200000</v>
      </c>
      <c r="J34" s="58">
        <v>200000</v>
      </c>
      <c r="K34" s="80" t="s">
        <v>27</v>
      </c>
      <c r="L34" s="80" t="s">
        <v>115</v>
      </c>
      <c r="M34" s="56" t="s">
        <v>347</v>
      </c>
      <c r="N34" s="56" t="s">
        <v>348</v>
      </c>
      <c r="O34" s="56" t="s">
        <v>957</v>
      </c>
      <c r="P34" s="56" t="s">
        <v>391</v>
      </c>
      <c r="Q34" s="56" t="s">
        <v>392</v>
      </c>
      <c r="R34" s="303" t="s">
        <v>212</v>
      </c>
      <c r="S34" s="322">
        <v>57</v>
      </c>
      <c r="T34" s="329"/>
    </row>
    <row r="35" spans="1:20" ht="76.5" thickTop="1" thickBot="1" x14ac:dyDescent="0.3">
      <c r="A35" s="357" t="s">
        <v>199</v>
      </c>
      <c r="B35" s="56" t="s">
        <v>200</v>
      </c>
      <c r="C35" s="65" t="s">
        <v>397</v>
      </c>
      <c r="D35" s="56" t="s">
        <v>38</v>
      </c>
      <c r="E35" s="65" t="s">
        <v>398</v>
      </c>
      <c r="F35" s="65" t="s">
        <v>399</v>
      </c>
      <c r="G35" s="56" t="s">
        <v>24</v>
      </c>
      <c r="H35" s="56" t="s">
        <v>84</v>
      </c>
      <c r="I35" s="58">
        <v>600000</v>
      </c>
      <c r="J35" s="58">
        <v>800000</v>
      </c>
      <c r="K35" s="80" t="s">
        <v>27</v>
      </c>
      <c r="L35" s="80" t="s">
        <v>115</v>
      </c>
      <c r="M35" s="56" t="s">
        <v>347</v>
      </c>
      <c r="N35" s="56" t="s">
        <v>348</v>
      </c>
      <c r="O35" s="56" t="s">
        <v>349</v>
      </c>
      <c r="P35" s="56" t="s">
        <v>391</v>
      </c>
      <c r="Q35" s="56" t="s">
        <v>400</v>
      </c>
      <c r="R35" s="303" t="s">
        <v>212</v>
      </c>
      <c r="S35" s="322">
        <v>58</v>
      </c>
      <c r="T35" s="329"/>
    </row>
    <row r="36" spans="1:20" ht="76.5" thickTop="1" thickBot="1" x14ac:dyDescent="0.3">
      <c r="A36" s="357" t="s">
        <v>199</v>
      </c>
      <c r="B36" s="56" t="s">
        <v>200</v>
      </c>
      <c r="C36" s="65" t="s">
        <v>869</v>
      </c>
      <c r="D36" s="56" t="s">
        <v>38</v>
      </c>
      <c r="E36" s="65" t="s">
        <v>813</v>
      </c>
      <c r="F36" s="65" t="s">
        <v>813</v>
      </c>
      <c r="G36" s="56" t="s">
        <v>24</v>
      </c>
      <c r="H36" s="56" t="s">
        <v>84</v>
      </c>
      <c r="I36" s="58">
        <v>2000000</v>
      </c>
      <c r="J36" s="58">
        <v>3000000</v>
      </c>
      <c r="K36" s="80" t="s">
        <v>27</v>
      </c>
      <c r="L36" s="80" t="s">
        <v>115</v>
      </c>
      <c r="M36" s="56" t="s">
        <v>833</v>
      </c>
      <c r="N36" s="56" t="s">
        <v>834</v>
      </c>
      <c r="O36" s="56" t="s">
        <v>835</v>
      </c>
      <c r="P36" s="56" t="s">
        <v>836</v>
      </c>
      <c r="Q36" s="56" t="s">
        <v>414</v>
      </c>
      <c r="R36" s="303" t="s">
        <v>212</v>
      </c>
      <c r="S36" s="322">
        <v>59</v>
      </c>
      <c r="T36" s="329"/>
    </row>
    <row r="37" spans="1:20" s="62" customFormat="1" ht="136.5" hidden="1" thickTop="1" thickBot="1" x14ac:dyDescent="0.3">
      <c r="A37" s="357" t="s">
        <v>199</v>
      </c>
      <c r="B37" s="56" t="s">
        <v>200</v>
      </c>
      <c r="C37" s="56" t="s">
        <v>404</v>
      </c>
      <c r="D37" s="64" t="s">
        <v>405</v>
      </c>
      <c r="E37" s="56" t="s">
        <v>406</v>
      </c>
      <c r="F37" s="56" t="s">
        <v>407</v>
      </c>
      <c r="G37" s="56" t="s">
        <v>408</v>
      </c>
      <c r="H37" s="56" t="s">
        <v>409</v>
      </c>
      <c r="I37" s="72">
        <v>7771500</v>
      </c>
      <c r="J37" s="72"/>
      <c r="K37" s="80" t="s">
        <v>27</v>
      </c>
      <c r="L37" s="80" t="s">
        <v>115</v>
      </c>
      <c r="M37" s="56" t="s">
        <v>410</v>
      </c>
      <c r="N37" s="56" t="s">
        <v>411</v>
      </c>
      <c r="O37" s="56" t="s">
        <v>412</v>
      </c>
      <c r="P37" s="56" t="s">
        <v>413</v>
      </c>
      <c r="Q37" s="56" t="s">
        <v>414</v>
      </c>
      <c r="R37" s="303" t="s">
        <v>212</v>
      </c>
      <c r="S37" s="322">
        <v>64</v>
      </c>
      <c r="T37" s="329"/>
    </row>
    <row r="38" spans="1:20" s="62" customFormat="1" ht="90" customHeight="1" thickTop="1" thickBot="1" x14ac:dyDescent="0.3">
      <c r="A38" s="357" t="s">
        <v>199</v>
      </c>
      <c r="B38" s="56" t="s">
        <v>200</v>
      </c>
      <c r="C38" s="306" t="s">
        <v>1138</v>
      </c>
      <c r="D38" s="306" t="s">
        <v>1181</v>
      </c>
      <c r="E38" s="306" t="s">
        <v>1086</v>
      </c>
      <c r="F38" s="56" t="s">
        <v>419</v>
      </c>
      <c r="G38" s="56" t="s">
        <v>419</v>
      </c>
      <c r="H38" s="57" t="s">
        <v>415</v>
      </c>
      <c r="I38" s="57">
        <v>1663485.12</v>
      </c>
      <c r="J38" s="59">
        <v>259919.55</v>
      </c>
      <c r="K38" s="80" t="s">
        <v>27</v>
      </c>
      <c r="L38" s="80" t="s">
        <v>886</v>
      </c>
      <c r="M38" s="56" t="s">
        <v>960</v>
      </c>
      <c r="N38" s="56" t="s">
        <v>38</v>
      </c>
      <c r="O38" s="56" t="s">
        <v>38</v>
      </c>
      <c r="P38" s="56" t="s">
        <v>38</v>
      </c>
      <c r="Q38" s="306" t="s">
        <v>1112</v>
      </c>
      <c r="R38" s="303" t="s">
        <v>212</v>
      </c>
      <c r="S38" s="322">
        <v>60</v>
      </c>
      <c r="T38" s="329"/>
    </row>
    <row r="39" spans="1:20" s="62" customFormat="1" ht="86.25" customHeight="1" thickTop="1" thickBot="1" x14ac:dyDescent="0.3">
      <c r="A39" s="357" t="s">
        <v>199</v>
      </c>
      <c r="B39" s="56" t="s">
        <v>200</v>
      </c>
      <c r="C39" s="306" t="s">
        <v>1139</v>
      </c>
      <c r="D39" s="306" t="s">
        <v>1181</v>
      </c>
      <c r="E39" s="306" t="s">
        <v>1072</v>
      </c>
      <c r="F39" s="56" t="s">
        <v>420</v>
      </c>
      <c r="G39" s="56" t="s">
        <v>420</v>
      </c>
      <c r="H39" s="57" t="s">
        <v>415</v>
      </c>
      <c r="I39" s="57">
        <v>831742.56</v>
      </c>
      <c r="J39" s="59">
        <v>129959.78</v>
      </c>
      <c r="K39" s="80" t="s">
        <v>27</v>
      </c>
      <c r="L39" s="80" t="s">
        <v>621</v>
      </c>
      <c r="M39" s="56" t="s">
        <v>38</v>
      </c>
      <c r="N39" s="56" t="s">
        <v>38</v>
      </c>
      <c r="O39" s="56" t="s">
        <v>960</v>
      </c>
      <c r="P39" s="56" t="s">
        <v>38</v>
      </c>
      <c r="Q39" s="306" t="s">
        <v>1112</v>
      </c>
      <c r="R39" s="303" t="s">
        <v>212</v>
      </c>
      <c r="S39" s="322">
        <v>61</v>
      </c>
      <c r="T39" s="329"/>
    </row>
    <row r="40" spans="1:20" s="62" customFormat="1" ht="121.5" thickTop="1" thickBot="1" x14ac:dyDescent="0.3">
      <c r="A40" s="357" t="s">
        <v>199</v>
      </c>
      <c r="B40" s="56" t="s">
        <v>200</v>
      </c>
      <c r="C40" s="56" t="s">
        <v>1191</v>
      </c>
      <c r="D40" s="56" t="s">
        <v>1182</v>
      </c>
      <c r="E40" s="56" t="s">
        <v>1197</v>
      </c>
      <c r="F40" s="56" t="s">
        <v>937</v>
      </c>
      <c r="G40" s="56" t="s">
        <v>937</v>
      </c>
      <c r="H40" s="57" t="s">
        <v>417</v>
      </c>
      <c r="I40" s="56">
        <v>1708852.9</v>
      </c>
      <c r="J40" s="70">
        <v>472581</v>
      </c>
      <c r="K40" s="80" t="s">
        <v>27</v>
      </c>
      <c r="L40" s="80" t="s">
        <v>886</v>
      </c>
      <c r="M40" s="56" t="s">
        <v>942</v>
      </c>
      <c r="N40" s="56" t="s">
        <v>38</v>
      </c>
      <c r="O40" s="56" t="s">
        <v>38</v>
      </c>
      <c r="P40" s="56" t="s">
        <v>38</v>
      </c>
      <c r="Q40" s="306" t="s">
        <v>1087</v>
      </c>
      <c r="R40" s="303" t="s">
        <v>212</v>
      </c>
      <c r="S40" s="322">
        <v>62</v>
      </c>
      <c r="T40" s="329"/>
    </row>
    <row r="41" spans="1:20" s="62" customFormat="1" ht="95.25" customHeight="1" thickTop="1" thickBot="1" x14ac:dyDescent="0.3">
      <c r="A41" s="357" t="s">
        <v>199</v>
      </c>
      <c r="B41" s="56" t="s">
        <v>200</v>
      </c>
      <c r="C41" s="56" t="s">
        <v>1192</v>
      </c>
      <c r="D41" s="56" t="s">
        <v>1182</v>
      </c>
      <c r="E41" s="56" t="s">
        <v>1198</v>
      </c>
      <c r="F41" s="56" t="s">
        <v>423</v>
      </c>
      <c r="G41" s="56" t="s">
        <v>423</v>
      </c>
      <c r="H41" s="57" t="s">
        <v>415</v>
      </c>
      <c r="I41" s="57">
        <v>1512259.2</v>
      </c>
      <c r="J41" s="59">
        <v>2986290.5</v>
      </c>
      <c r="K41" s="80" t="s">
        <v>27</v>
      </c>
      <c r="L41" s="80" t="s">
        <v>621</v>
      </c>
      <c r="M41" s="56" t="s">
        <v>941</v>
      </c>
      <c r="N41" s="56" t="s">
        <v>938</v>
      </c>
      <c r="O41" s="56" t="s">
        <v>939</v>
      </c>
      <c r="P41" s="153" t="s">
        <v>38</v>
      </c>
      <c r="Q41" s="56" t="s">
        <v>418</v>
      </c>
      <c r="R41" s="303" t="s">
        <v>212</v>
      </c>
      <c r="S41" s="322">
        <v>63</v>
      </c>
      <c r="T41" s="329"/>
    </row>
    <row r="42" spans="1:20" s="62" customFormat="1" ht="144" customHeight="1" thickTop="1" thickBot="1" x14ac:dyDescent="0.3">
      <c r="A42" s="357" t="s">
        <v>199</v>
      </c>
      <c r="B42" s="56" t="s">
        <v>200</v>
      </c>
      <c r="C42" s="56" t="s">
        <v>1193</v>
      </c>
      <c r="D42" s="56" t="s">
        <v>1182</v>
      </c>
      <c r="E42" s="56" t="s">
        <v>1199</v>
      </c>
      <c r="F42" s="56" t="s">
        <v>424</v>
      </c>
      <c r="G42" s="56" t="s">
        <v>424</v>
      </c>
      <c r="H42" s="57" t="s">
        <v>415</v>
      </c>
      <c r="I42" s="57">
        <v>146500.10999999999</v>
      </c>
      <c r="J42" s="59">
        <v>1846500.11</v>
      </c>
      <c r="K42" s="80" t="s">
        <v>27</v>
      </c>
      <c r="L42" s="80" t="s">
        <v>621</v>
      </c>
      <c r="M42" s="56" t="s">
        <v>941</v>
      </c>
      <c r="N42" s="56" t="s">
        <v>938</v>
      </c>
      <c r="O42" s="56" t="s">
        <v>939</v>
      </c>
      <c r="P42" s="153" t="s">
        <v>38</v>
      </c>
      <c r="Q42" s="56" t="s">
        <v>418</v>
      </c>
      <c r="R42" s="303" t="s">
        <v>212</v>
      </c>
      <c r="S42" s="322">
        <v>64</v>
      </c>
      <c r="T42" s="329"/>
    </row>
    <row r="43" spans="1:20" s="74" customFormat="1" ht="144" customHeight="1" thickTop="1" thickBot="1" x14ac:dyDescent="0.3">
      <c r="A43" s="378" t="s">
        <v>199</v>
      </c>
      <c r="B43" s="327" t="s">
        <v>200</v>
      </c>
      <c r="C43" s="327" t="s">
        <v>1194</v>
      </c>
      <c r="D43" s="327" t="s">
        <v>1182</v>
      </c>
      <c r="E43" s="327" t="s">
        <v>1200</v>
      </c>
      <c r="F43" s="327" t="s">
        <v>422</v>
      </c>
      <c r="G43" s="327" t="s">
        <v>422</v>
      </c>
      <c r="H43" s="331" t="s">
        <v>415</v>
      </c>
      <c r="I43" s="331">
        <v>354435.75</v>
      </c>
      <c r="J43" s="381">
        <v>0</v>
      </c>
      <c r="K43" s="328" t="s">
        <v>27</v>
      </c>
      <c r="L43" s="328" t="s">
        <v>85</v>
      </c>
      <c r="M43" s="327" t="s">
        <v>1195</v>
      </c>
      <c r="N43" s="327" t="s">
        <v>938</v>
      </c>
      <c r="O43" s="327" t="s">
        <v>1177</v>
      </c>
      <c r="P43" s="382" t="s">
        <v>38</v>
      </c>
      <c r="Q43" s="383" t="s">
        <v>1196</v>
      </c>
      <c r="R43" s="330" t="s">
        <v>212</v>
      </c>
      <c r="S43" s="332">
        <v>65</v>
      </c>
      <c r="T43" s="330"/>
    </row>
    <row r="44" spans="1:20" s="68" customFormat="1" ht="74.25" customHeight="1" thickTop="1" thickBot="1" x14ac:dyDescent="0.3">
      <c r="A44" s="358" t="s">
        <v>199</v>
      </c>
      <c r="B44" s="306" t="s">
        <v>200</v>
      </c>
      <c r="C44" s="306" t="s">
        <v>1130</v>
      </c>
      <c r="D44" s="56" t="s">
        <v>1182</v>
      </c>
      <c r="E44" s="306" t="s">
        <v>1073</v>
      </c>
      <c r="F44" s="306" t="s">
        <v>425</v>
      </c>
      <c r="G44" s="306" t="s">
        <v>425</v>
      </c>
      <c r="H44" s="334" t="s">
        <v>415</v>
      </c>
      <c r="I44" s="339">
        <v>129959.78</v>
      </c>
      <c r="J44" s="339">
        <v>0</v>
      </c>
      <c r="K44" s="310" t="s">
        <v>27</v>
      </c>
      <c r="L44" s="310" t="s">
        <v>621</v>
      </c>
      <c r="M44" s="306" t="s">
        <v>963</v>
      </c>
      <c r="N44" s="306" t="s">
        <v>962</v>
      </c>
      <c r="O44" s="306" t="s">
        <v>961</v>
      </c>
      <c r="P44" s="341" t="s">
        <v>38</v>
      </c>
      <c r="Q44" s="306" t="s">
        <v>1112</v>
      </c>
      <c r="R44" s="335" t="s">
        <v>212</v>
      </c>
      <c r="S44" s="336">
        <v>66</v>
      </c>
      <c r="T44" s="335"/>
    </row>
    <row r="45" spans="1:20" s="62" customFormat="1" ht="106.5" customHeight="1" thickTop="1" thickBot="1" x14ac:dyDescent="0.3">
      <c r="A45" s="357" t="s">
        <v>199</v>
      </c>
      <c r="B45" s="56" t="s">
        <v>200</v>
      </c>
      <c r="C45" s="56" t="s">
        <v>1204</v>
      </c>
      <c r="D45" s="56" t="s">
        <v>1182</v>
      </c>
      <c r="E45" s="105" t="s">
        <v>1201</v>
      </c>
      <c r="F45" s="105" t="s">
        <v>908</v>
      </c>
      <c r="G45" s="105" t="s">
        <v>908</v>
      </c>
      <c r="H45" s="106" t="s">
        <v>415</v>
      </c>
      <c r="I45" s="69">
        <v>1814814.72</v>
      </c>
      <c r="J45" s="69">
        <v>347359.46</v>
      </c>
      <c r="K45" s="80" t="s">
        <v>27</v>
      </c>
      <c r="L45" s="80" t="s">
        <v>886</v>
      </c>
      <c r="M45" s="153" t="s">
        <v>942</v>
      </c>
      <c r="N45" s="105" t="s">
        <v>38</v>
      </c>
      <c r="O45" s="105" t="s">
        <v>38</v>
      </c>
      <c r="P45" s="105" t="s">
        <v>823</v>
      </c>
      <c r="Q45" s="105" t="s">
        <v>1131</v>
      </c>
      <c r="R45" s="107" t="s">
        <v>212</v>
      </c>
      <c r="S45" s="324">
        <v>67</v>
      </c>
      <c r="T45" s="329"/>
    </row>
    <row r="46" spans="1:20" s="62" customFormat="1" ht="151.5" thickTop="1" thickBot="1" x14ac:dyDescent="0.3">
      <c r="A46" s="357" t="s">
        <v>199</v>
      </c>
      <c r="B46" s="56" t="s">
        <v>200</v>
      </c>
      <c r="C46" s="56" t="s">
        <v>1205</v>
      </c>
      <c r="D46" s="56" t="s">
        <v>1182</v>
      </c>
      <c r="E46" s="56" t="s">
        <v>1202</v>
      </c>
      <c r="F46" s="56" t="s">
        <v>509</v>
      </c>
      <c r="G46" s="56" t="s">
        <v>509</v>
      </c>
      <c r="H46" s="57" t="s">
        <v>415</v>
      </c>
      <c r="I46" s="72">
        <v>125241.12</v>
      </c>
      <c r="J46" s="72">
        <v>125241.12</v>
      </c>
      <c r="K46" s="80" t="s">
        <v>27</v>
      </c>
      <c r="L46" s="80" t="s">
        <v>886</v>
      </c>
      <c r="M46" s="153" t="s">
        <v>942</v>
      </c>
      <c r="N46" s="105" t="s">
        <v>38</v>
      </c>
      <c r="O46" s="105" t="s">
        <v>38</v>
      </c>
      <c r="P46" s="105" t="s">
        <v>823</v>
      </c>
      <c r="Q46" s="56" t="s">
        <v>416</v>
      </c>
      <c r="R46" s="303" t="s">
        <v>212</v>
      </c>
      <c r="S46" s="322">
        <v>68</v>
      </c>
      <c r="T46" s="329"/>
    </row>
    <row r="47" spans="1:20" s="62" customFormat="1" ht="110.25" customHeight="1" thickTop="1" thickBot="1" x14ac:dyDescent="0.3">
      <c r="A47" s="357" t="s">
        <v>199</v>
      </c>
      <c r="B47" s="56" t="s">
        <v>200</v>
      </c>
      <c r="C47" s="56" t="s">
        <v>1206</v>
      </c>
      <c r="D47" s="56" t="s">
        <v>1182</v>
      </c>
      <c r="E47" s="56" t="s">
        <v>1203</v>
      </c>
      <c r="F47" s="56" t="s">
        <v>426</v>
      </c>
      <c r="G47" s="56" t="s">
        <v>426</v>
      </c>
      <c r="H47" s="57" t="s">
        <v>415</v>
      </c>
      <c r="I47" s="69">
        <v>285927.84000000003</v>
      </c>
      <c r="J47" s="69">
        <v>1649113.59</v>
      </c>
      <c r="K47" s="80" t="s">
        <v>27</v>
      </c>
      <c r="L47" s="80" t="s">
        <v>1140</v>
      </c>
      <c r="M47" s="153" t="s">
        <v>943</v>
      </c>
      <c r="N47" s="153" t="s">
        <v>938</v>
      </c>
      <c r="O47" s="153" t="s">
        <v>940</v>
      </c>
      <c r="P47" s="153" t="s">
        <v>38</v>
      </c>
      <c r="Q47" s="56" t="s">
        <v>418</v>
      </c>
      <c r="R47" s="303" t="s">
        <v>212</v>
      </c>
      <c r="S47" s="322">
        <v>69</v>
      </c>
      <c r="T47" s="329"/>
    </row>
    <row r="48" spans="1:20" s="68" customFormat="1" ht="108" customHeight="1" thickTop="1" thickBot="1" x14ac:dyDescent="0.3">
      <c r="A48" s="358" t="s">
        <v>199</v>
      </c>
      <c r="B48" s="306" t="s">
        <v>200</v>
      </c>
      <c r="C48" s="306" t="s">
        <v>1132</v>
      </c>
      <c r="D48" s="56" t="s">
        <v>1181</v>
      </c>
      <c r="E48" s="306" t="s">
        <v>1088</v>
      </c>
      <c r="F48" s="306" t="s">
        <v>421</v>
      </c>
      <c r="G48" s="306" t="s">
        <v>421</v>
      </c>
      <c r="H48" s="334" t="s">
        <v>415</v>
      </c>
      <c r="I48" s="334">
        <v>141784.9</v>
      </c>
      <c r="J48" s="342">
        <v>141784.9</v>
      </c>
      <c r="K48" s="310" t="s">
        <v>27</v>
      </c>
      <c r="L48" s="310" t="s">
        <v>85</v>
      </c>
      <c r="M48" s="341" t="s">
        <v>944</v>
      </c>
      <c r="N48" s="341" t="s">
        <v>964</v>
      </c>
      <c r="O48" s="306" t="s">
        <v>38</v>
      </c>
      <c r="P48" s="306" t="s">
        <v>38</v>
      </c>
      <c r="Q48" s="306" t="s">
        <v>1112</v>
      </c>
      <c r="R48" s="335" t="s">
        <v>212</v>
      </c>
      <c r="S48" s="336">
        <v>70</v>
      </c>
      <c r="T48" s="335"/>
    </row>
    <row r="49" spans="1:20" s="60" customFormat="1" ht="99" customHeight="1" thickTop="1" thickBot="1" x14ac:dyDescent="0.3">
      <c r="A49" s="357" t="s">
        <v>199</v>
      </c>
      <c r="B49" s="56" t="s">
        <v>200</v>
      </c>
      <c r="C49" s="56" t="s">
        <v>965</v>
      </c>
      <c r="D49" s="56" t="s">
        <v>874</v>
      </c>
      <c r="E49" s="56" t="s">
        <v>875</v>
      </c>
      <c r="F49" s="56" t="s">
        <v>874</v>
      </c>
      <c r="G49" s="56" t="s">
        <v>876</v>
      </c>
      <c r="H49" s="57" t="s">
        <v>415</v>
      </c>
      <c r="I49" s="57">
        <v>867542</v>
      </c>
      <c r="J49" s="57">
        <v>867542</v>
      </c>
      <c r="K49" s="80" t="s">
        <v>27</v>
      </c>
      <c r="L49" s="80" t="s">
        <v>886</v>
      </c>
      <c r="M49" s="101" t="s">
        <v>966</v>
      </c>
      <c r="N49" s="56" t="s">
        <v>38</v>
      </c>
      <c r="O49" s="56" t="s">
        <v>38</v>
      </c>
      <c r="P49" s="56" t="s">
        <v>38</v>
      </c>
      <c r="Q49" s="101" t="s">
        <v>837</v>
      </c>
      <c r="R49" s="303" t="s">
        <v>212</v>
      </c>
      <c r="S49" s="322">
        <v>71</v>
      </c>
      <c r="T49" s="329"/>
    </row>
    <row r="50" spans="1:20" s="68" customFormat="1" ht="123.75" customHeight="1" thickTop="1" thickBot="1" x14ac:dyDescent="0.3">
      <c r="A50" s="358" t="s">
        <v>206</v>
      </c>
      <c r="B50" s="306" t="s">
        <v>200</v>
      </c>
      <c r="C50" s="343" t="s">
        <v>1114</v>
      </c>
      <c r="D50" s="306" t="s">
        <v>38</v>
      </c>
      <c r="E50" s="306" t="s">
        <v>1113</v>
      </c>
      <c r="F50" s="343" t="s">
        <v>427</v>
      </c>
      <c r="G50" s="306" t="s">
        <v>24</v>
      </c>
      <c r="H50" s="306" t="s">
        <v>210</v>
      </c>
      <c r="I50" s="339">
        <v>500000</v>
      </c>
      <c r="J50" s="339">
        <v>500000</v>
      </c>
      <c r="K50" s="310" t="s">
        <v>27</v>
      </c>
      <c r="L50" s="310" t="s">
        <v>115</v>
      </c>
      <c r="M50" s="306" t="s">
        <v>38</v>
      </c>
      <c r="N50" s="306" t="s">
        <v>38</v>
      </c>
      <c r="O50" s="306" t="s">
        <v>1074</v>
      </c>
      <c r="P50" s="306" t="s">
        <v>1089</v>
      </c>
      <c r="Q50" s="306" t="s">
        <v>1090</v>
      </c>
      <c r="R50" s="335" t="s">
        <v>212</v>
      </c>
      <c r="S50" s="336">
        <v>72</v>
      </c>
      <c r="T50" s="335" t="s">
        <v>1023</v>
      </c>
    </row>
    <row r="51" spans="1:20" s="62" customFormat="1" ht="130.5" customHeight="1" thickTop="1" thickBot="1" x14ac:dyDescent="0.3">
      <c r="A51" s="357" t="s">
        <v>428</v>
      </c>
      <c r="B51" s="56" t="s">
        <v>200</v>
      </c>
      <c r="C51" s="343" t="s">
        <v>1115</v>
      </c>
      <c r="D51" s="56" t="s">
        <v>909</v>
      </c>
      <c r="E51" s="154" t="s">
        <v>970</v>
      </c>
      <c r="F51" s="73" t="s">
        <v>429</v>
      </c>
      <c r="G51" s="56" t="s">
        <v>24</v>
      </c>
      <c r="H51" s="56" t="s">
        <v>210</v>
      </c>
      <c r="I51" s="69">
        <v>11800000</v>
      </c>
      <c r="J51" s="69">
        <v>9000000</v>
      </c>
      <c r="K51" s="80" t="s">
        <v>27</v>
      </c>
      <c r="L51" s="80" t="s">
        <v>115</v>
      </c>
      <c r="M51" s="56" t="s">
        <v>967</v>
      </c>
      <c r="N51" s="154" t="s">
        <v>968</v>
      </c>
      <c r="O51" s="154" t="s">
        <v>969</v>
      </c>
      <c r="P51" s="154" t="s">
        <v>970</v>
      </c>
      <c r="Q51" s="56" t="s">
        <v>1091</v>
      </c>
      <c r="R51" s="303" t="s">
        <v>212</v>
      </c>
      <c r="S51" s="322">
        <v>73</v>
      </c>
      <c r="T51" s="329" t="s">
        <v>1023</v>
      </c>
    </row>
    <row r="52" spans="1:20" s="71" customFormat="1" ht="147" customHeight="1" thickTop="1" thickBot="1" x14ac:dyDescent="0.3">
      <c r="A52" s="357" t="s">
        <v>206</v>
      </c>
      <c r="B52" s="56" t="s">
        <v>200</v>
      </c>
      <c r="C52" s="56" t="s">
        <v>1133</v>
      </c>
      <c r="D52" s="56" t="s">
        <v>38</v>
      </c>
      <c r="E52" s="306" t="s">
        <v>1116</v>
      </c>
      <c r="F52" s="56" t="s">
        <v>812</v>
      </c>
      <c r="G52" s="56" t="s">
        <v>24</v>
      </c>
      <c r="H52" s="56" t="s">
        <v>210</v>
      </c>
      <c r="I52" s="69">
        <v>9246000</v>
      </c>
      <c r="J52" s="69">
        <v>13254837.109999999</v>
      </c>
      <c r="K52" s="80" t="s">
        <v>27</v>
      </c>
      <c r="L52" s="80" t="s">
        <v>631</v>
      </c>
      <c r="M52" s="154" t="s">
        <v>1092</v>
      </c>
      <c r="N52" s="154" t="s">
        <v>1093</v>
      </c>
      <c r="O52" s="154" t="s">
        <v>38</v>
      </c>
      <c r="P52" s="154" t="s">
        <v>38</v>
      </c>
      <c r="Q52" s="102" t="s">
        <v>973</v>
      </c>
      <c r="R52" s="303" t="s">
        <v>212</v>
      </c>
      <c r="S52" s="322">
        <v>74</v>
      </c>
      <c r="T52" s="329" t="s">
        <v>1023</v>
      </c>
    </row>
    <row r="53" spans="1:20" s="62" customFormat="1" ht="93" customHeight="1" thickTop="1" thickBot="1" x14ac:dyDescent="0.3">
      <c r="A53" s="357" t="s">
        <v>206</v>
      </c>
      <c r="B53" s="56" t="s">
        <v>200</v>
      </c>
      <c r="C53" s="73" t="s">
        <v>972</v>
      </c>
      <c r="D53" s="56" t="s">
        <v>38</v>
      </c>
      <c r="E53" s="154" t="s">
        <v>1121</v>
      </c>
      <c r="F53" s="73" t="s">
        <v>971</v>
      </c>
      <c r="G53" s="56" t="s">
        <v>24</v>
      </c>
      <c r="H53" s="56" t="s">
        <v>210</v>
      </c>
      <c r="I53" s="69">
        <v>11800000</v>
      </c>
      <c r="J53" s="69">
        <v>4500000</v>
      </c>
      <c r="K53" s="80" t="s">
        <v>27</v>
      </c>
      <c r="L53" s="80" t="s">
        <v>115</v>
      </c>
      <c r="M53" s="56" t="s">
        <v>967</v>
      </c>
      <c r="N53" s="154" t="s">
        <v>968</v>
      </c>
      <c r="O53" s="154" t="s">
        <v>1094</v>
      </c>
      <c r="P53" s="154" t="s">
        <v>1095</v>
      </c>
      <c r="Q53" s="56" t="s">
        <v>1091</v>
      </c>
      <c r="R53" s="303" t="s">
        <v>212</v>
      </c>
      <c r="S53" s="322">
        <v>75</v>
      </c>
      <c r="T53" s="329"/>
    </row>
    <row r="54" spans="1:20" s="62" customFormat="1" ht="93" customHeight="1" thickTop="1" thickBot="1" x14ac:dyDescent="0.3">
      <c r="A54" s="357" t="s">
        <v>206</v>
      </c>
      <c r="B54" s="56" t="s">
        <v>200</v>
      </c>
      <c r="C54" s="73" t="s">
        <v>1119</v>
      </c>
      <c r="D54" s="56" t="s">
        <v>38</v>
      </c>
      <c r="E54" s="154" t="s">
        <v>1117</v>
      </c>
      <c r="F54" s="73" t="s">
        <v>974</v>
      </c>
      <c r="G54" s="56" t="s">
        <v>24</v>
      </c>
      <c r="H54" s="56" t="s">
        <v>210</v>
      </c>
      <c r="I54" s="69">
        <v>11800000</v>
      </c>
      <c r="J54" s="69">
        <v>9500000</v>
      </c>
      <c r="K54" s="80" t="s">
        <v>27</v>
      </c>
      <c r="L54" s="80" t="s">
        <v>115</v>
      </c>
      <c r="M54" s="56" t="s">
        <v>967</v>
      </c>
      <c r="N54" s="154" t="s">
        <v>968</v>
      </c>
      <c r="O54" s="154" t="s">
        <v>1094</v>
      </c>
      <c r="P54" s="154" t="s">
        <v>1095</v>
      </c>
      <c r="Q54" s="56" t="s">
        <v>1091</v>
      </c>
      <c r="R54" s="303" t="s">
        <v>212</v>
      </c>
      <c r="S54" s="322">
        <v>76</v>
      </c>
      <c r="T54" s="329"/>
    </row>
    <row r="55" spans="1:20" s="74" customFormat="1" ht="115.5" hidden="1" customHeight="1" thickTop="1" thickBot="1" x14ac:dyDescent="0.3">
      <c r="A55" s="357" t="s">
        <v>206</v>
      </c>
      <c r="B55" s="56" t="s">
        <v>200</v>
      </c>
      <c r="C55" s="73" t="s">
        <v>843</v>
      </c>
      <c r="D55" s="56" t="s">
        <v>472</v>
      </c>
      <c r="E55" s="73" t="s">
        <v>844</v>
      </c>
      <c r="F55" s="73" t="s">
        <v>845</v>
      </c>
      <c r="G55" s="56" t="s">
        <v>24</v>
      </c>
      <c r="H55" s="56" t="s">
        <v>210</v>
      </c>
      <c r="I55" s="69">
        <v>15000000</v>
      </c>
      <c r="J55" s="69"/>
      <c r="K55" s="80" t="s">
        <v>27</v>
      </c>
      <c r="L55" s="80" t="s">
        <v>115</v>
      </c>
      <c r="M55" s="155" t="s">
        <v>851</v>
      </c>
      <c r="N55" s="155" t="s">
        <v>214</v>
      </c>
      <c r="O55" s="154" t="s">
        <v>1094</v>
      </c>
      <c r="P55" s="155" t="s">
        <v>852</v>
      </c>
      <c r="Q55" s="108" t="s">
        <v>452</v>
      </c>
      <c r="R55" s="303" t="s">
        <v>212</v>
      </c>
      <c r="S55" s="322">
        <v>79</v>
      </c>
      <c r="T55" s="329"/>
    </row>
    <row r="56" spans="1:20" s="62" customFormat="1" ht="81" hidden="1" customHeight="1" thickTop="1" thickBot="1" x14ac:dyDescent="0.3">
      <c r="A56" s="357" t="s">
        <v>206</v>
      </c>
      <c r="B56" s="56" t="s">
        <v>200</v>
      </c>
      <c r="C56" s="73" t="s">
        <v>870</v>
      </c>
      <c r="D56" s="103" t="s">
        <v>472</v>
      </c>
      <c r="E56" s="73" t="s">
        <v>850</v>
      </c>
      <c r="F56" s="73" t="s">
        <v>849</v>
      </c>
      <c r="G56" s="56" t="s">
        <v>24</v>
      </c>
      <c r="H56" s="56" t="s">
        <v>210</v>
      </c>
      <c r="I56" s="69">
        <v>10000000</v>
      </c>
      <c r="J56" s="69"/>
      <c r="K56" s="80" t="s">
        <v>27</v>
      </c>
      <c r="L56" s="80" t="s">
        <v>115</v>
      </c>
      <c r="M56" s="155" t="s">
        <v>853</v>
      </c>
      <c r="N56" s="155" t="s">
        <v>854</v>
      </c>
      <c r="O56" s="154" t="s">
        <v>1094</v>
      </c>
      <c r="P56" s="155" t="s">
        <v>855</v>
      </c>
      <c r="Q56" s="108" t="s">
        <v>856</v>
      </c>
      <c r="R56" s="303" t="s">
        <v>212</v>
      </c>
      <c r="S56" s="322">
        <v>80</v>
      </c>
      <c r="T56" s="329"/>
    </row>
    <row r="57" spans="1:20" s="62" customFormat="1" ht="90.75" hidden="1" customHeight="1" thickTop="1" thickBot="1" x14ac:dyDescent="0.3">
      <c r="A57" s="357" t="s">
        <v>206</v>
      </c>
      <c r="B57" s="56" t="s">
        <v>200</v>
      </c>
      <c r="C57" s="73" t="s">
        <v>846</v>
      </c>
      <c r="D57" s="103" t="s">
        <v>472</v>
      </c>
      <c r="E57" s="73" t="s">
        <v>847</v>
      </c>
      <c r="F57" s="73" t="s">
        <v>848</v>
      </c>
      <c r="G57" s="56" t="s">
        <v>24</v>
      </c>
      <c r="H57" s="56" t="s">
        <v>210</v>
      </c>
      <c r="I57" s="69">
        <v>10000000</v>
      </c>
      <c r="J57" s="69"/>
      <c r="K57" s="80" t="s">
        <v>27</v>
      </c>
      <c r="L57" s="80" t="s">
        <v>115</v>
      </c>
      <c r="M57" s="155" t="s">
        <v>853</v>
      </c>
      <c r="N57" s="155" t="s">
        <v>854</v>
      </c>
      <c r="O57" s="154" t="s">
        <v>1094</v>
      </c>
      <c r="P57" s="155" t="s">
        <v>855</v>
      </c>
      <c r="Q57" s="108" t="s">
        <v>856</v>
      </c>
      <c r="R57" s="303" t="s">
        <v>212</v>
      </c>
      <c r="S57" s="322">
        <v>81</v>
      </c>
      <c r="T57" s="329"/>
    </row>
    <row r="58" spans="1:20" s="62" customFormat="1" ht="99" customHeight="1" thickTop="1" thickBot="1" x14ac:dyDescent="0.3">
      <c r="A58" s="357" t="s">
        <v>206</v>
      </c>
      <c r="B58" s="56" t="s">
        <v>200</v>
      </c>
      <c r="C58" s="73" t="s">
        <v>1118</v>
      </c>
      <c r="D58" s="103" t="s">
        <v>472</v>
      </c>
      <c r="E58" s="73" t="s">
        <v>976</v>
      </c>
      <c r="F58" s="73" t="s">
        <v>975</v>
      </c>
      <c r="G58" s="56" t="s">
        <v>24</v>
      </c>
      <c r="H58" s="56" t="s">
        <v>210</v>
      </c>
      <c r="I58" s="69">
        <v>11800000</v>
      </c>
      <c r="J58" s="69">
        <v>5500000</v>
      </c>
      <c r="K58" s="80" t="s">
        <v>27</v>
      </c>
      <c r="L58" s="80" t="s">
        <v>115</v>
      </c>
      <c r="M58" s="56" t="s">
        <v>967</v>
      </c>
      <c r="N58" s="154" t="s">
        <v>968</v>
      </c>
      <c r="O58" s="154" t="s">
        <v>1094</v>
      </c>
      <c r="P58" s="154" t="s">
        <v>1096</v>
      </c>
      <c r="Q58" s="56" t="s">
        <v>1091</v>
      </c>
      <c r="R58" s="303" t="s">
        <v>212</v>
      </c>
      <c r="S58" s="322">
        <v>77</v>
      </c>
      <c r="T58" s="329"/>
    </row>
    <row r="59" spans="1:20" s="62" customFormat="1" ht="101.25" customHeight="1" thickTop="1" thickBot="1" x14ac:dyDescent="0.3">
      <c r="A59" s="357" t="s">
        <v>206</v>
      </c>
      <c r="B59" s="56" t="s">
        <v>200</v>
      </c>
      <c r="C59" s="73" t="s">
        <v>1183</v>
      </c>
      <c r="D59" s="103" t="s">
        <v>472</v>
      </c>
      <c r="E59" s="80" t="s">
        <v>1207</v>
      </c>
      <c r="F59" s="73" t="s">
        <v>1176</v>
      </c>
      <c r="G59" s="56" t="s">
        <v>24</v>
      </c>
      <c r="H59" s="56" t="s">
        <v>210</v>
      </c>
      <c r="I59" s="69">
        <v>11800000</v>
      </c>
      <c r="J59" s="69">
        <v>4300000</v>
      </c>
      <c r="K59" s="80" t="s">
        <v>27</v>
      </c>
      <c r="L59" s="80" t="s">
        <v>115</v>
      </c>
      <c r="M59" s="80" t="s">
        <v>967</v>
      </c>
      <c r="N59" s="80" t="s">
        <v>968</v>
      </c>
      <c r="O59" s="80" t="s">
        <v>1097</v>
      </c>
      <c r="P59" s="80" t="s">
        <v>1098</v>
      </c>
      <c r="Q59" s="56" t="s">
        <v>1091</v>
      </c>
      <c r="R59" s="303" t="s">
        <v>212</v>
      </c>
      <c r="S59" s="322">
        <v>78</v>
      </c>
      <c r="T59" s="329"/>
    </row>
    <row r="60" spans="1:20" s="62" customFormat="1" ht="93" customHeight="1" thickTop="1" thickBot="1" x14ac:dyDescent="0.3">
      <c r="A60" s="357" t="s">
        <v>206</v>
      </c>
      <c r="B60" s="56" t="s">
        <v>200</v>
      </c>
      <c r="C60" s="73" t="s">
        <v>1120</v>
      </c>
      <c r="D60" s="103" t="s">
        <v>472</v>
      </c>
      <c r="E60" s="80" t="s">
        <v>1100</v>
      </c>
      <c r="F60" s="73" t="s">
        <v>977</v>
      </c>
      <c r="G60" s="56" t="s">
        <v>24</v>
      </c>
      <c r="H60" s="56" t="s">
        <v>210</v>
      </c>
      <c r="I60" s="69">
        <v>11800000</v>
      </c>
      <c r="J60" s="69">
        <v>12500000</v>
      </c>
      <c r="K60" s="80" t="s">
        <v>27</v>
      </c>
      <c r="L60" s="80" t="s">
        <v>115</v>
      </c>
      <c r="M60" s="80" t="s">
        <v>967</v>
      </c>
      <c r="N60" s="80" t="s">
        <v>968</v>
      </c>
      <c r="O60" s="80" t="s">
        <v>1099</v>
      </c>
      <c r="P60" s="80" t="s">
        <v>1100</v>
      </c>
      <c r="Q60" s="56" t="s">
        <v>1091</v>
      </c>
      <c r="R60" s="303" t="s">
        <v>212</v>
      </c>
      <c r="S60" s="322">
        <v>79</v>
      </c>
      <c r="T60" s="329"/>
    </row>
    <row r="61" spans="1:20" ht="104.25" customHeight="1" thickTop="1" thickBot="1" x14ac:dyDescent="0.3">
      <c r="A61" s="357" t="s">
        <v>206</v>
      </c>
      <c r="B61" s="56" t="s">
        <v>200</v>
      </c>
      <c r="C61" s="65" t="s">
        <v>1134</v>
      </c>
      <c r="D61" s="56" t="s">
        <v>501</v>
      </c>
      <c r="E61" s="65" t="s">
        <v>502</v>
      </c>
      <c r="F61" s="65" t="s">
        <v>503</v>
      </c>
      <c r="G61" s="56" t="s">
        <v>24</v>
      </c>
      <c r="H61" s="56" t="s">
        <v>84</v>
      </c>
      <c r="I61" s="156">
        <v>3000000</v>
      </c>
      <c r="J61" s="156">
        <v>3000000</v>
      </c>
      <c r="K61" s="80" t="s">
        <v>27</v>
      </c>
      <c r="L61" s="80" t="s">
        <v>115</v>
      </c>
      <c r="M61" s="80" t="s">
        <v>947</v>
      </c>
      <c r="N61" s="80" t="s">
        <v>948</v>
      </c>
      <c r="O61" s="80" t="s">
        <v>1101</v>
      </c>
      <c r="P61" s="80" t="s">
        <v>978</v>
      </c>
      <c r="Q61" s="56" t="s">
        <v>1102</v>
      </c>
      <c r="R61" s="303" t="s">
        <v>212</v>
      </c>
      <c r="S61" s="322">
        <v>80</v>
      </c>
      <c r="T61" s="329"/>
    </row>
    <row r="62" spans="1:20" ht="114.75" customHeight="1" thickTop="1" thickBot="1" x14ac:dyDescent="0.3">
      <c r="A62" s="357" t="s">
        <v>206</v>
      </c>
      <c r="B62" s="56" t="s">
        <v>200</v>
      </c>
      <c r="C62" s="65" t="s">
        <v>1149</v>
      </c>
      <c r="D62" s="56" t="s">
        <v>872</v>
      </c>
      <c r="E62" s="65" t="s">
        <v>1147</v>
      </c>
      <c r="F62" s="65" t="s">
        <v>811</v>
      </c>
      <c r="G62" s="56" t="s">
        <v>820</v>
      </c>
      <c r="H62" s="56" t="s">
        <v>210</v>
      </c>
      <c r="I62" s="156">
        <v>2500000</v>
      </c>
      <c r="J62" s="156">
        <v>2000000</v>
      </c>
      <c r="K62" s="80" t="s">
        <v>27</v>
      </c>
      <c r="L62" s="80" t="s">
        <v>621</v>
      </c>
      <c r="M62" s="80" t="s">
        <v>945</v>
      </c>
      <c r="N62" s="80" t="s">
        <v>946</v>
      </c>
      <c r="O62" s="80" t="s">
        <v>38</v>
      </c>
      <c r="P62" s="80" t="s">
        <v>38</v>
      </c>
      <c r="Q62" s="56" t="s">
        <v>500</v>
      </c>
      <c r="R62" s="303" t="s">
        <v>212</v>
      </c>
      <c r="S62" s="322">
        <v>81</v>
      </c>
      <c r="T62" s="329"/>
    </row>
    <row r="63" spans="1:20" s="68" customFormat="1" ht="117.75" customHeight="1" thickTop="1" thickBot="1" x14ac:dyDescent="0.3">
      <c r="A63" s="358" t="s">
        <v>215</v>
      </c>
      <c r="B63" s="306" t="s">
        <v>200</v>
      </c>
      <c r="C63" s="307" t="s">
        <v>457</v>
      </c>
      <c r="D63" s="306" t="s">
        <v>472</v>
      </c>
      <c r="E63" s="306" t="s">
        <v>1089</v>
      </c>
      <c r="F63" s="307" t="s">
        <v>458</v>
      </c>
      <c r="G63" s="306" t="s">
        <v>24</v>
      </c>
      <c r="H63" s="306" t="s">
        <v>210</v>
      </c>
      <c r="I63" s="339">
        <v>500000</v>
      </c>
      <c r="J63" s="339">
        <v>320000</v>
      </c>
      <c r="K63" s="310" t="s">
        <v>27</v>
      </c>
      <c r="L63" s="310" t="s">
        <v>115</v>
      </c>
      <c r="M63" s="310" t="s">
        <v>38</v>
      </c>
      <c r="N63" s="310" t="s">
        <v>38</v>
      </c>
      <c r="O63" s="306" t="s">
        <v>1074</v>
      </c>
      <c r="P63" s="306" t="s">
        <v>1089</v>
      </c>
      <c r="Q63" s="306" t="s">
        <v>1090</v>
      </c>
      <c r="R63" s="335" t="s">
        <v>212</v>
      </c>
      <c r="S63" s="336">
        <v>82</v>
      </c>
      <c r="T63" s="335" t="s">
        <v>1023</v>
      </c>
    </row>
    <row r="64" spans="1:20" s="68" customFormat="1" ht="113.25" customHeight="1" thickTop="1" thickBot="1" x14ac:dyDescent="0.3">
      <c r="A64" s="358" t="s">
        <v>215</v>
      </c>
      <c r="B64" s="306" t="s">
        <v>200</v>
      </c>
      <c r="C64" s="307" t="s">
        <v>459</v>
      </c>
      <c r="D64" s="306" t="s">
        <v>472</v>
      </c>
      <c r="E64" s="306" t="s">
        <v>1089</v>
      </c>
      <c r="F64" s="307" t="s">
        <v>460</v>
      </c>
      <c r="G64" s="306" t="s">
        <v>24</v>
      </c>
      <c r="H64" s="306" t="s">
        <v>210</v>
      </c>
      <c r="I64" s="339">
        <v>500000</v>
      </c>
      <c r="J64" s="339">
        <v>380000</v>
      </c>
      <c r="K64" s="310" t="s">
        <v>27</v>
      </c>
      <c r="L64" s="310" t="s">
        <v>115</v>
      </c>
      <c r="M64" s="310" t="s">
        <v>38</v>
      </c>
      <c r="N64" s="310" t="s">
        <v>38</v>
      </c>
      <c r="O64" s="306" t="s">
        <v>1074</v>
      </c>
      <c r="P64" s="306" t="s">
        <v>1089</v>
      </c>
      <c r="Q64" s="306" t="s">
        <v>1090</v>
      </c>
      <c r="R64" s="335" t="s">
        <v>212</v>
      </c>
      <c r="S64" s="336">
        <v>83</v>
      </c>
      <c r="T64" s="335" t="s">
        <v>1023</v>
      </c>
    </row>
    <row r="65" spans="1:20" s="68" customFormat="1" ht="108.75" customHeight="1" thickTop="1" thickBot="1" x14ac:dyDescent="0.3">
      <c r="A65" s="358" t="s">
        <v>215</v>
      </c>
      <c r="B65" s="306" t="s">
        <v>200</v>
      </c>
      <c r="C65" s="307" t="s">
        <v>461</v>
      </c>
      <c r="D65" s="306" t="s">
        <v>873</v>
      </c>
      <c r="E65" s="306" t="s">
        <v>1089</v>
      </c>
      <c r="F65" s="307" t="s">
        <v>462</v>
      </c>
      <c r="G65" s="306" t="s">
        <v>24</v>
      </c>
      <c r="H65" s="306" t="s">
        <v>210</v>
      </c>
      <c r="I65" s="339">
        <v>800000</v>
      </c>
      <c r="J65" s="339">
        <v>800000</v>
      </c>
      <c r="K65" s="310" t="s">
        <v>27</v>
      </c>
      <c r="L65" s="310" t="s">
        <v>115</v>
      </c>
      <c r="M65" s="310" t="s">
        <v>38</v>
      </c>
      <c r="N65" s="310" t="s">
        <v>38</v>
      </c>
      <c r="O65" s="306" t="s">
        <v>1074</v>
      </c>
      <c r="P65" s="306" t="s">
        <v>1089</v>
      </c>
      <c r="Q65" s="306" t="s">
        <v>1090</v>
      </c>
      <c r="R65" s="335" t="s">
        <v>212</v>
      </c>
      <c r="S65" s="336">
        <v>84</v>
      </c>
      <c r="T65" s="335" t="s">
        <v>1023</v>
      </c>
    </row>
    <row r="66" spans="1:20" s="68" customFormat="1" ht="93.75" customHeight="1" thickTop="1" thickBot="1" x14ac:dyDescent="0.3">
      <c r="A66" s="358" t="s">
        <v>215</v>
      </c>
      <c r="B66" s="306" t="s">
        <v>200</v>
      </c>
      <c r="C66" s="343" t="s">
        <v>476</v>
      </c>
      <c r="D66" s="306" t="s">
        <v>872</v>
      </c>
      <c r="E66" s="306" t="s">
        <v>1089</v>
      </c>
      <c r="F66" s="343" t="s">
        <v>477</v>
      </c>
      <c r="G66" s="306" t="s">
        <v>24</v>
      </c>
      <c r="H66" s="306" t="s">
        <v>210</v>
      </c>
      <c r="I66" s="339">
        <v>500000</v>
      </c>
      <c r="J66" s="339">
        <v>500000</v>
      </c>
      <c r="K66" s="310" t="s">
        <v>27</v>
      </c>
      <c r="L66" s="310" t="s">
        <v>115</v>
      </c>
      <c r="M66" s="310" t="s">
        <v>38</v>
      </c>
      <c r="N66" s="310" t="s">
        <v>38</v>
      </c>
      <c r="O66" s="306" t="s">
        <v>1074</v>
      </c>
      <c r="P66" s="306" t="s">
        <v>1089</v>
      </c>
      <c r="Q66" s="306" t="s">
        <v>1090</v>
      </c>
      <c r="R66" s="335" t="s">
        <v>212</v>
      </c>
      <c r="S66" s="336">
        <v>85</v>
      </c>
      <c r="T66" s="335" t="s">
        <v>1023</v>
      </c>
    </row>
    <row r="67" spans="1:20" s="68" customFormat="1" ht="93" customHeight="1" thickTop="1" thickBot="1" x14ac:dyDescent="0.3">
      <c r="A67" s="358" t="s">
        <v>401</v>
      </c>
      <c r="B67" s="306" t="s">
        <v>200</v>
      </c>
      <c r="C67" s="306" t="s">
        <v>489</v>
      </c>
      <c r="D67" s="306" t="s">
        <v>871</v>
      </c>
      <c r="E67" s="306" t="s">
        <v>1122</v>
      </c>
      <c r="F67" s="306" t="s">
        <v>490</v>
      </c>
      <c r="G67" s="306" t="s">
        <v>346</v>
      </c>
      <c r="H67" s="306" t="s">
        <v>84</v>
      </c>
      <c r="I67" s="305">
        <v>300000</v>
      </c>
      <c r="J67" s="305">
        <v>455000</v>
      </c>
      <c r="K67" s="310" t="s">
        <v>27</v>
      </c>
      <c r="L67" s="310" t="s">
        <v>115</v>
      </c>
      <c r="M67" s="306" t="s">
        <v>491</v>
      </c>
      <c r="N67" s="306" t="s">
        <v>492</v>
      </c>
      <c r="O67" s="306" t="s">
        <v>493</v>
      </c>
      <c r="P67" s="306" t="s">
        <v>1103</v>
      </c>
      <c r="Q67" s="306" t="s">
        <v>494</v>
      </c>
      <c r="R67" s="335" t="s">
        <v>212</v>
      </c>
      <c r="S67" s="336">
        <v>86</v>
      </c>
      <c r="T67" s="335"/>
    </row>
    <row r="68" spans="1:20" s="68" customFormat="1" ht="93" customHeight="1" thickTop="1" thickBot="1" x14ac:dyDescent="0.3">
      <c r="A68" s="358" t="s">
        <v>401</v>
      </c>
      <c r="B68" s="306" t="s">
        <v>200</v>
      </c>
      <c r="C68" s="306" t="s">
        <v>1124</v>
      </c>
      <c r="D68" s="306" t="s">
        <v>472</v>
      </c>
      <c r="E68" s="306" t="s">
        <v>1123</v>
      </c>
      <c r="F68" s="306" t="s">
        <v>810</v>
      </c>
      <c r="G68" s="306" t="s">
        <v>346</v>
      </c>
      <c r="H68" s="306" t="s">
        <v>84</v>
      </c>
      <c r="I68" s="305">
        <v>150000</v>
      </c>
      <c r="J68" s="305">
        <v>250000</v>
      </c>
      <c r="K68" s="310" t="s">
        <v>27</v>
      </c>
      <c r="L68" s="310" t="s">
        <v>115</v>
      </c>
      <c r="M68" s="306" t="s">
        <v>504</v>
      </c>
      <c r="N68" s="306" t="s">
        <v>505</v>
      </c>
      <c r="O68" s="306" t="s">
        <v>1104</v>
      </c>
      <c r="P68" s="306" t="s">
        <v>374</v>
      </c>
      <c r="Q68" s="306" t="s">
        <v>500</v>
      </c>
      <c r="R68" s="335" t="s">
        <v>212</v>
      </c>
      <c r="S68" s="336">
        <v>87</v>
      </c>
      <c r="T68" s="335"/>
    </row>
    <row r="69" spans="1:20" s="62" customFormat="1" ht="121.5" customHeight="1" thickTop="1" thickBot="1" x14ac:dyDescent="0.3">
      <c r="A69" s="357" t="s">
        <v>401</v>
      </c>
      <c r="B69" s="56" t="s">
        <v>200</v>
      </c>
      <c r="C69" s="56" t="s">
        <v>495</v>
      </c>
      <c r="D69" s="56" t="s">
        <v>872</v>
      </c>
      <c r="E69" s="306" t="s">
        <v>1175</v>
      </c>
      <c r="F69" s="56" t="s">
        <v>402</v>
      </c>
      <c r="G69" s="67" t="s">
        <v>346</v>
      </c>
      <c r="H69" s="56" t="s">
        <v>84</v>
      </c>
      <c r="I69" s="66">
        <v>225000</v>
      </c>
      <c r="J69" s="66">
        <v>325000</v>
      </c>
      <c r="K69" s="80" t="s">
        <v>27</v>
      </c>
      <c r="L69" s="80" t="s">
        <v>621</v>
      </c>
      <c r="M69" s="56" t="s">
        <v>956</v>
      </c>
      <c r="N69" s="56" t="s">
        <v>956</v>
      </c>
      <c r="O69" s="56" t="s">
        <v>956</v>
      </c>
      <c r="P69" s="56" t="s">
        <v>956</v>
      </c>
      <c r="Q69" s="56" t="s">
        <v>403</v>
      </c>
      <c r="R69" s="303" t="s">
        <v>212</v>
      </c>
      <c r="S69" s="322">
        <v>88</v>
      </c>
      <c r="T69" s="329"/>
    </row>
    <row r="70" spans="1:20" ht="76.5" thickTop="1" thickBot="1" x14ac:dyDescent="0.3">
      <c r="A70" s="357" t="s">
        <v>215</v>
      </c>
      <c r="B70" s="56" t="s">
        <v>200</v>
      </c>
      <c r="C70" s="65" t="s">
        <v>910</v>
      </c>
      <c r="D70" s="56" t="s">
        <v>472</v>
      </c>
      <c r="E70" s="56" t="s">
        <v>1125</v>
      </c>
      <c r="F70" s="56" t="s">
        <v>814</v>
      </c>
      <c r="G70" s="56" t="s">
        <v>24</v>
      </c>
      <c r="H70" s="57" t="s">
        <v>203</v>
      </c>
      <c r="I70" s="58">
        <v>50000</v>
      </c>
      <c r="J70" s="58">
        <v>47050</v>
      </c>
      <c r="K70" s="80" t="s">
        <v>27</v>
      </c>
      <c r="L70" s="80" t="s">
        <v>621</v>
      </c>
      <c r="M70" s="56" t="s">
        <v>504</v>
      </c>
      <c r="N70" s="56" t="s">
        <v>838</v>
      </c>
      <c r="O70" s="56" t="s">
        <v>839</v>
      </c>
      <c r="P70" s="56" t="s">
        <v>38</v>
      </c>
      <c r="Q70" s="56" t="s">
        <v>500</v>
      </c>
      <c r="R70" s="303" t="s">
        <v>212</v>
      </c>
      <c r="S70" s="323">
        <v>89</v>
      </c>
      <c r="T70" s="329"/>
    </row>
    <row r="71" spans="1:20" ht="108.75" customHeight="1" thickTop="1" thickBot="1" x14ac:dyDescent="0.3">
      <c r="A71" s="357" t="s">
        <v>215</v>
      </c>
      <c r="B71" s="56" t="s">
        <v>200</v>
      </c>
      <c r="C71" s="65" t="s">
        <v>506</v>
      </c>
      <c r="D71" s="56" t="s">
        <v>472</v>
      </c>
      <c r="E71" s="65" t="s">
        <v>1126</v>
      </c>
      <c r="F71" s="65" t="s">
        <v>507</v>
      </c>
      <c r="G71" s="56" t="s">
        <v>24</v>
      </c>
      <c r="H71" s="56" t="s">
        <v>84</v>
      </c>
      <c r="I71" s="66">
        <v>900000</v>
      </c>
      <c r="J71" s="66" t="s">
        <v>1029</v>
      </c>
      <c r="K71" s="80" t="s">
        <v>27</v>
      </c>
      <c r="L71" s="80" t="s">
        <v>115</v>
      </c>
      <c r="M71" s="153" t="s">
        <v>949</v>
      </c>
      <c r="N71" s="153" t="s">
        <v>950</v>
      </c>
      <c r="O71" s="153" t="s">
        <v>951</v>
      </c>
      <c r="P71" s="153" t="s">
        <v>952</v>
      </c>
      <c r="Q71" s="56" t="s">
        <v>500</v>
      </c>
      <c r="R71" s="303" t="s">
        <v>212</v>
      </c>
      <c r="S71" s="322">
        <v>90</v>
      </c>
      <c r="T71" s="329"/>
    </row>
    <row r="72" spans="1:20" s="74" customFormat="1" ht="61.5" hidden="1" thickTop="1" thickBot="1" x14ac:dyDescent="0.3">
      <c r="A72" s="122" t="s">
        <v>206</v>
      </c>
      <c r="B72" s="56" t="s">
        <v>200</v>
      </c>
      <c r="C72" s="73" t="s">
        <v>435</v>
      </c>
      <c r="D72" s="56" t="s">
        <v>38</v>
      </c>
      <c r="E72" s="73" t="s">
        <v>436</v>
      </c>
      <c r="F72" s="73" t="s">
        <v>437</v>
      </c>
      <c r="G72" s="56" t="s">
        <v>24</v>
      </c>
      <c r="H72" s="56" t="s">
        <v>210</v>
      </c>
      <c r="I72" s="69">
        <v>600000</v>
      </c>
      <c r="J72" s="69"/>
      <c r="K72" s="69"/>
      <c r="L72" s="69"/>
      <c r="M72" s="56" t="s">
        <v>438</v>
      </c>
      <c r="N72" s="56" t="s">
        <v>439</v>
      </c>
      <c r="O72" s="56" t="s">
        <v>440</v>
      </c>
      <c r="P72" s="56" t="s">
        <v>441</v>
      </c>
      <c r="Q72" s="56" t="s">
        <v>442</v>
      </c>
      <c r="R72" s="122" t="s">
        <v>212</v>
      </c>
      <c r="S72" s="322">
        <v>78</v>
      </c>
      <c r="T72" s="329"/>
    </row>
    <row r="73" spans="1:20" s="74" customFormat="1" ht="76.5" hidden="1" thickTop="1" thickBot="1" x14ac:dyDescent="0.3">
      <c r="A73" s="122" t="s">
        <v>206</v>
      </c>
      <c r="B73" s="56" t="s">
        <v>200</v>
      </c>
      <c r="C73" s="73" t="s">
        <v>443</v>
      </c>
      <c r="D73" s="56" t="s">
        <v>38</v>
      </c>
      <c r="E73" s="73" t="s">
        <v>444</v>
      </c>
      <c r="F73" s="73" t="s">
        <v>444</v>
      </c>
      <c r="G73" s="56" t="s">
        <v>24</v>
      </c>
      <c r="H73" s="56" t="s">
        <v>210</v>
      </c>
      <c r="I73" s="69">
        <v>4000000</v>
      </c>
      <c r="J73" s="69"/>
      <c r="K73" s="69"/>
      <c r="L73" s="69"/>
      <c r="M73" s="56" t="s">
        <v>430</v>
      </c>
      <c r="N73" s="56" t="s">
        <v>431</v>
      </c>
      <c r="O73" s="56" t="s">
        <v>432</v>
      </c>
      <c r="P73" s="56" t="s">
        <v>433</v>
      </c>
      <c r="Q73" s="56" t="s">
        <v>434</v>
      </c>
      <c r="R73" s="122" t="s">
        <v>212</v>
      </c>
      <c r="S73" s="322">
        <v>79</v>
      </c>
      <c r="T73" s="329"/>
    </row>
    <row r="74" spans="1:20" s="74" customFormat="1" ht="76.5" hidden="1" thickTop="1" thickBot="1" x14ac:dyDescent="0.3">
      <c r="A74" s="122" t="s">
        <v>206</v>
      </c>
      <c r="B74" s="56" t="s">
        <v>200</v>
      </c>
      <c r="C74" s="56" t="s">
        <v>445</v>
      </c>
      <c r="D74" s="56" t="s">
        <v>38</v>
      </c>
      <c r="E74" s="56" t="s">
        <v>446</v>
      </c>
      <c r="F74" s="56" t="s">
        <v>447</v>
      </c>
      <c r="G74" s="56" t="s">
        <v>24</v>
      </c>
      <c r="H74" s="56" t="s">
        <v>210</v>
      </c>
      <c r="I74" s="69">
        <v>6054000</v>
      </c>
      <c r="J74" s="69"/>
      <c r="K74" s="69"/>
      <c r="L74" s="69"/>
      <c r="M74" s="64" t="s">
        <v>448</v>
      </c>
      <c r="N74" s="64" t="s">
        <v>449</v>
      </c>
      <c r="O74" s="64" t="s">
        <v>450</v>
      </c>
      <c r="P74" s="64" t="s">
        <v>451</v>
      </c>
      <c r="Q74" s="56" t="s">
        <v>452</v>
      </c>
      <c r="R74" s="122" t="s">
        <v>212</v>
      </c>
      <c r="S74" s="322">
        <v>80</v>
      </c>
      <c r="T74" s="329"/>
    </row>
    <row r="75" spans="1:20" s="63" customFormat="1" ht="91.5" hidden="1" thickTop="1" thickBot="1" x14ac:dyDescent="0.3">
      <c r="A75" s="122" t="s">
        <v>215</v>
      </c>
      <c r="B75" s="56" t="s">
        <v>200</v>
      </c>
      <c r="C75" s="65" t="s">
        <v>463</v>
      </c>
      <c r="D75" s="56"/>
      <c r="E75" s="65" t="s">
        <v>464</v>
      </c>
      <c r="F75" s="65" t="s">
        <v>465</v>
      </c>
      <c r="G75" s="56" t="s">
        <v>24</v>
      </c>
      <c r="H75" s="56" t="s">
        <v>210</v>
      </c>
      <c r="I75" s="69">
        <v>1000000</v>
      </c>
      <c r="J75" s="69"/>
      <c r="K75" s="69"/>
      <c r="L75" s="69"/>
      <c r="M75" s="56" t="s">
        <v>466</v>
      </c>
      <c r="N75" s="56" t="s">
        <v>214</v>
      </c>
      <c r="O75" s="56" t="s">
        <v>467</v>
      </c>
      <c r="P75" s="56" t="s">
        <v>468</v>
      </c>
      <c r="Q75" s="56" t="s">
        <v>216</v>
      </c>
      <c r="R75" s="122" t="s">
        <v>212</v>
      </c>
      <c r="S75" s="322">
        <v>81</v>
      </c>
      <c r="T75" s="329"/>
    </row>
    <row r="76" spans="1:20" s="63" customFormat="1" ht="91.5" hidden="1" thickTop="1" thickBot="1" x14ac:dyDescent="0.3">
      <c r="A76" s="122" t="s">
        <v>215</v>
      </c>
      <c r="B76" s="56" t="s">
        <v>200</v>
      </c>
      <c r="C76" s="73" t="s">
        <v>469</v>
      </c>
      <c r="D76" s="56"/>
      <c r="E76" s="73" t="s">
        <v>470</v>
      </c>
      <c r="F76" s="73" t="s">
        <v>470</v>
      </c>
      <c r="G76" s="56" t="s">
        <v>24</v>
      </c>
      <c r="H76" s="56" t="s">
        <v>84</v>
      </c>
      <c r="I76" s="69">
        <v>1100000</v>
      </c>
      <c r="J76" s="69"/>
      <c r="K76" s="69"/>
      <c r="L76" s="69"/>
      <c r="M76" s="56" t="s">
        <v>466</v>
      </c>
      <c r="N76" s="56" t="s">
        <v>214</v>
      </c>
      <c r="O76" s="56" t="s">
        <v>467</v>
      </c>
      <c r="P76" s="56" t="s">
        <v>468</v>
      </c>
      <c r="Q76" s="56" t="s">
        <v>216</v>
      </c>
      <c r="R76" s="122" t="s">
        <v>212</v>
      </c>
      <c r="S76" s="322">
        <v>82</v>
      </c>
      <c r="T76" s="329"/>
    </row>
    <row r="77" spans="1:20" s="63" customFormat="1" ht="61.5" hidden="1" thickTop="1" thickBot="1" x14ac:dyDescent="0.3">
      <c r="A77" s="122" t="s">
        <v>215</v>
      </c>
      <c r="B77" s="56" t="s">
        <v>200</v>
      </c>
      <c r="C77" s="56" t="s">
        <v>471</v>
      </c>
      <c r="D77" s="56" t="s">
        <v>472</v>
      </c>
      <c r="E77" s="56" t="s">
        <v>473</v>
      </c>
      <c r="F77" s="56" t="s">
        <v>474</v>
      </c>
      <c r="G77" s="56" t="s">
        <v>475</v>
      </c>
      <c r="H77" s="56" t="s">
        <v>210</v>
      </c>
      <c r="I77" s="157">
        <v>600000</v>
      </c>
      <c r="J77" s="157"/>
      <c r="K77" s="157"/>
      <c r="L77" s="157"/>
      <c r="M77" s="56" t="s">
        <v>438</v>
      </c>
      <c r="N77" s="56" t="s">
        <v>456</v>
      </c>
      <c r="O77" s="56" t="s">
        <v>440</v>
      </c>
      <c r="P77" s="56" t="s">
        <v>441</v>
      </c>
      <c r="Q77" s="56" t="s">
        <v>709</v>
      </c>
      <c r="R77" s="122" t="s">
        <v>212</v>
      </c>
      <c r="S77" s="322">
        <v>90</v>
      </c>
      <c r="T77" s="329"/>
    </row>
    <row r="78" spans="1:20" s="63" customFormat="1" ht="91.5" hidden="1" thickTop="1" thickBot="1" x14ac:dyDescent="0.3">
      <c r="A78" s="122" t="s">
        <v>215</v>
      </c>
      <c r="B78" s="56" t="s">
        <v>200</v>
      </c>
      <c r="C78" s="73" t="s">
        <v>478</v>
      </c>
      <c r="D78" s="56"/>
      <c r="E78" s="73" t="s">
        <v>479</v>
      </c>
      <c r="F78" s="73" t="s">
        <v>479</v>
      </c>
      <c r="G78" s="56" t="s">
        <v>480</v>
      </c>
      <c r="H78" s="56" t="s">
        <v>210</v>
      </c>
      <c r="I78" s="69">
        <v>5750000</v>
      </c>
      <c r="J78" s="69"/>
      <c r="K78" s="69"/>
      <c r="L78" s="69"/>
      <c r="M78" s="56" t="s">
        <v>466</v>
      </c>
      <c r="N78" s="56" t="s">
        <v>214</v>
      </c>
      <c r="O78" s="56" t="s">
        <v>467</v>
      </c>
      <c r="P78" s="56" t="s">
        <v>468</v>
      </c>
      <c r="Q78" s="56" t="s">
        <v>216</v>
      </c>
      <c r="R78" s="122" t="s">
        <v>212</v>
      </c>
      <c r="S78" s="322">
        <v>93</v>
      </c>
      <c r="T78" s="329"/>
    </row>
    <row r="79" spans="1:20" s="63" customFormat="1" ht="61.5" hidden="1" thickTop="1" thickBot="1" x14ac:dyDescent="0.3">
      <c r="A79" s="122" t="s">
        <v>215</v>
      </c>
      <c r="B79" s="56" t="s">
        <v>200</v>
      </c>
      <c r="C79" s="73" t="s">
        <v>481</v>
      </c>
      <c r="D79" s="56" t="s">
        <v>472</v>
      </c>
      <c r="E79" s="73" t="s">
        <v>482</v>
      </c>
      <c r="F79" s="73" t="s">
        <v>483</v>
      </c>
      <c r="G79" s="56" t="s">
        <v>484</v>
      </c>
      <c r="H79" s="56" t="s">
        <v>210</v>
      </c>
      <c r="I79" s="69">
        <v>11100000</v>
      </c>
      <c r="J79" s="69"/>
      <c r="K79" s="69"/>
      <c r="L79" s="69"/>
      <c r="M79" s="56" t="s">
        <v>485</v>
      </c>
      <c r="N79" s="56" t="s">
        <v>486</v>
      </c>
      <c r="O79" s="56" t="s">
        <v>487</v>
      </c>
      <c r="P79" s="56" t="s">
        <v>324</v>
      </c>
      <c r="Q79" s="56" t="s">
        <v>488</v>
      </c>
      <c r="R79" s="122" t="s">
        <v>212</v>
      </c>
      <c r="S79" s="322">
        <v>94</v>
      </c>
      <c r="T79" s="329"/>
    </row>
    <row r="80" spans="1:20" s="63" customFormat="1" ht="61.5" hidden="1" thickTop="1" thickBot="1" x14ac:dyDescent="0.3">
      <c r="A80" s="122" t="s">
        <v>215</v>
      </c>
      <c r="B80" s="56" t="s">
        <v>200</v>
      </c>
      <c r="C80" s="56" t="s">
        <v>496</v>
      </c>
      <c r="D80" s="56"/>
      <c r="E80" s="56" t="s">
        <v>497</v>
      </c>
      <c r="F80" s="56" t="s">
        <v>497</v>
      </c>
      <c r="G80" s="56" t="s">
        <v>24</v>
      </c>
      <c r="H80" s="56" t="s">
        <v>84</v>
      </c>
      <c r="I80" s="69">
        <v>300000</v>
      </c>
      <c r="J80" s="69"/>
      <c r="K80" s="69"/>
      <c r="L80" s="69"/>
      <c r="M80" s="56" t="s">
        <v>498</v>
      </c>
      <c r="N80" s="56" t="s">
        <v>499</v>
      </c>
      <c r="O80" s="56" t="s">
        <v>324</v>
      </c>
      <c r="P80" s="56" t="s">
        <v>38</v>
      </c>
      <c r="Q80" s="56" t="s">
        <v>500</v>
      </c>
      <c r="R80" s="122" t="s">
        <v>212</v>
      </c>
      <c r="S80" s="322">
        <v>97</v>
      </c>
      <c r="T80" s="329"/>
    </row>
  </sheetData>
  <mergeCells count="1">
    <mergeCell ref="A2:R2"/>
  </mergeCells>
  <pageMargins left="0.7" right="0.7" top="0.75" bottom="0.75" header="0.3" footer="0.3"/>
  <pageSetup scale="38" orientation="landscape" r:id="rId1"/>
  <rowBreaks count="2" manualBreakCount="2">
    <brk id="15" max="16383" man="1"/>
    <brk id="59"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view="pageBreakPreview" zoomScale="60" zoomScaleNormal="100" workbookViewId="0">
      <pane ySplit="1" topLeftCell="A8" activePane="bottomLeft" state="frozen"/>
      <selection activeCell="C1" sqref="C1"/>
      <selection pane="bottomLeft" activeCell="A3" sqref="A3:F13"/>
    </sheetView>
  </sheetViews>
  <sheetFormatPr defaultRowHeight="15" x14ac:dyDescent="0.25"/>
  <cols>
    <col min="1" max="1" width="19.7109375" style="88" customWidth="1"/>
    <col min="2" max="2" width="13.85546875" style="87" customWidth="1"/>
    <col min="3" max="3" width="16.42578125" style="87" customWidth="1"/>
    <col min="4" max="4" width="13.85546875" style="87" customWidth="1"/>
    <col min="5" max="5" width="12.5703125" style="87" customWidth="1"/>
    <col min="6" max="6" width="12.28515625" style="87" customWidth="1"/>
    <col min="7" max="7" width="13.85546875" style="87" customWidth="1"/>
    <col min="8" max="8" width="12.140625" style="87" customWidth="1"/>
    <col min="9" max="9" width="18.28515625" style="87" customWidth="1"/>
    <col min="10" max="10" width="20.85546875" style="87" customWidth="1"/>
    <col min="11" max="11" width="14" style="87" customWidth="1"/>
    <col min="12" max="12" width="11.85546875" style="87" customWidth="1"/>
    <col min="13" max="14" width="13.7109375" style="113" customWidth="1"/>
    <col min="15" max="15" width="14.28515625" style="113" customWidth="1"/>
    <col min="16" max="16" width="14.5703125" style="113" customWidth="1"/>
    <col min="17" max="18" width="9.140625" style="87"/>
    <col min="19" max="19" width="14.28515625" style="87" customWidth="1"/>
    <col min="20" max="20" width="9.140625" style="87"/>
    <col min="21" max="16384" width="9.140625" style="75"/>
  </cols>
  <sheetData>
    <row r="1" spans="1:21" ht="61.5" thickTop="1" thickBot="1" x14ac:dyDescent="0.3">
      <c r="A1" s="54" t="s">
        <v>0</v>
      </c>
      <c r="B1" s="54" t="s">
        <v>1</v>
      </c>
      <c r="C1" s="54" t="s">
        <v>2</v>
      </c>
      <c r="D1" s="54" t="s">
        <v>510</v>
      </c>
      <c r="E1" s="54" t="s">
        <v>511</v>
      </c>
      <c r="F1" s="54" t="s">
        <v>5</v>
      </c>
      <c r="G1" s="54" t="s">
        <v>6</v>
      </c>
      <c r="H1" s="54" t="s">
        <v>7</v>
      </c>
      <c r="I1" s="54" t="s">
        <v>8</v>
      </c>
      <c r="J1" s="54" t="s">
        <v>1021</v>
      </c>
      <c r="K1" s="54" t="s">
        <v>9</v>
      </c>
      <c r="L1" s="54" t="s">
        <v>512</v>
      </c>
      <c r="M1" s="320" t="s">
        <v>11</v>
      </c>
      <c r="N1" s="320" t="s">
        <v>12</v>
      </c>
      <c r="O1" s="320" t="s">
        <v>13</v>
      </c>
      <c r="P1" s="320" t="s">
        <v>14</v>
      </c>
      <c r="Q1" s="54" t="s">
        <v>513</v>
      </c>
      <c r="R1" s="54" t="s">
        <v>15</v>
      </c>
      <c r="S1" s="54" t="s">
        <v>16</v>
      </c>
      <c r="T1" s="54" t="s">
        <v>17</v>
      </c>
      <c r="U1" s="158" t="s">
        <v>282</v>
      </c>
    </row>
    <row r="2" spans="1:21" ht="39.75" customHeight="1" thickTop="1" thickBot="1" x14ac:dyDescent="0.3">
      <c r="A2" s="417" t="s">
        <v>772</v>
      </c>
      <c r="B2" s="417"/>
      <c r="C2" s="417"/>
      <c r="D2" s="417"/>
      <c r="E2" s="417"/>
      <c r="F2" s="417"/>
      <c r="G2" s="417"/>
      <c r="H2" s="417"/>
      <c r="I2" s="417"/>
      <c r="J2" s="417"/>
      <c r="K2" s="417"/>
      <c r="L2" s="417"/>
      <c r="M2" s="417"/>
      <c r="N2" s="417"/>
      <c r="O2" s="417"/>
      <c r="P2" s="417"/>
      <c r="Q2" s="417"/>
      <c r="R2" s="417"/>
      <c r="S2" s="417"/>
      <c r="T2" s="417"/>
      <c r="U2" s="159"/>
    </row>
    <row r="3" spans="1:21" ht="98.25" customHeight="1" thickTop="1" thickBot="1" x14ac:dyDescent="0.3">
      <c r="A3" s="359" t="s">
        <v>222</v>
      </c>
      <c r="B3" s="64" t="s">
        <v>219</v>
      </c>
      <c r="C3" s="64" t="s">
        <v>514</v>
      </c>
      <c r="D3" s="64" t="s">
        <v>223</v>
      </c>
      <c r="E3" s="64" t="s">
        <v>224</v>
      </c>
      <c r="F3" s="64" t="s">
        <v>225</v>
      </c>
      <c r="G3" s="64" t="s">
        <v>24</v>
      </c>
      <c r="H3" s="81" t="s">
        <v>203</v>
      </c>
      <c r="I3" s="58">
        <v>163938800.12</v>
      </c>
      <c r="J3" s="58">
        <v>199126314.44999999</v>
      </c>
      <c r="K3" s="58" t="s">
        <v>27</v>
      </c>
      <c r="L3" s="58" t="s">
        <v>28</v>
      </c>
      <c r="M3" s="83">
        <v>0.1</v>
      </c>
      <c r="N3" s="83">
        <v>0.4</v>
      </c>
      <c r="O3" s="83">
        <v>0.7</v>
      </c>
      <c r="P3" s="83">
        <v>1</v>
      </c>
      <c r="Q3" s="64" t="s">
        <v>26</v>
      </c>
      <c r="R3" s="64" t="s">
        <v>26</v>
      </c>
      <c r="S3" s="58" t="s">
        <v>228</v>
      </c>
      <c r="T3" s="64" t="s">
        <v>229</v>
      </c>
      <c r="U3" s="82">
        <v>91</v>
      </c>
    </row>
    <row r="4" spans="1:21" ht="76.5" customHeight="1" thickTop="1" thickBot="1" x14ac:dyDescent="0.3">
      <c r="A4" s="359" t="s">
        <v>222</v>
      </c>
      <c r="B4" s="64" t="s">
        <v>219</v>
      </c>
      <c r="C4" s="64" t="s">
        <v>515</v>
      </c>
      <c r="D4" s="64" t="s">
        <v>223</v>
      </c>
      <c r="E4" s="64" t="s">
        <v>230</v>
      </c>
      <c r="F4" s="64" t="s">
        <v>210</v>
      </c>
      <c r="G4" s="64" t="s">
        <v>24</v>
      </c>
      <c r="H4" s="81" t="s">
        <v>203</v>
      </c>
      <c r="I4" s="58">
        <v>112264000</v>
      </c>
      <c r="J4" s="172">
        <v>136817564.44999999</v>
      </c>
      <c r="K4" s="58" t="s">
        <v>27</v>
      </c>
      <c r="L4" s="58" t="s">
        <v>28</v>
      </c>
      <c r="M4" s="83">
        <v>0.1</v>
      </c>
      <c r="N4" s="83">
        <v>0.4</v>
      </c>
      <c r="O4" s="83">
        <v>0.7</v>
      </c>
      <c r="P4" s="83">
        <v>1</v>
      </c>
      <c r="Q4" s="64" t="s">
        <v>26</v>
      </c>
      <c r="R4" s="64" t="s">
        <v>26</v>
      </c>
      <c r="S4" s="58" t="s">
        <v>228</v>
      </c>
      <c r="T4" s="64" t="s">
        <v>33</v>
      </c>
      <c r="U4" s="82">
        <v>92</v>
      </c>
    </row>
    <row r="5" spans="1:21" ht="73.5" customHeight="1" thickTop="1" thickBot="1" x14ac:dyDescent="0.3">
      <c r="A5" s="359" t="s">
        <v>222</v>
      </c>
      <c r="B5" s="64" t="s">
        <v>219</v>
      </c>
      <c r="C5" s="64" t="s">
        <v>516</v>
      </c>
      <c r="D5" s="64" t="s">
        <v>230</v>
      </c>
      <c r="E5" s="64" t="s">
        <v>230</v>
      </c>
      <c r="F5" s="64" t="s">
        <v>231</v>
      </c>
      <c r="G5" s="64" t="s">
        <v>24</v>
      </c>
      <c r="H5" s="81" t="s">
        <v>203</v>
      </c>
      <c r="I5" s="58">
        <v>17000000</v>
      </c>
      <c r="J5" s="58">
        <v>16000000</v>
      </c>
      <c r="K5" s="58" t="s">
        <v>27</v>
      </c>
      <c r="L5" s="58" t="s">
        <v>28</v>
      </c>
      <c r="M5" s="83">
        <v>0.1</v>
      </c>
      <c r="N5" s="83">
        <v>0.4</v>
      </c>
      <c r="O5" s="83">
        <v>0.7</v>
      </c>
      <c r="P5" s="83">
        <v>1</v>
      </c>
      <c r="Q5" s="64" t="s">
        <v>26</v>
      </c>
      <c r="R5" s="64" t="s">
        <v>26</v>
      </c>
      <c r="S5" s="58" t="s">
        <v>228</v>
      </c>
      <c r="T5" s="64" t="s">
        <v>33</v>
      </c>
      <c r="U5" s="82">
        <v>93</v>
      </c>
    </row>
    <row r="6" spans="1:21" ht="76.5" customHeight="1" thickTop="1" thickBot="1" x14ac:dyDescent="0.3">
      <c r="A6" s="359" t="s">
        <v>222</v>
      </c>
      <c r="B6" s="64" t="s">
        <v>219</v>
      </c>
      <c r="C6" s="64" t="s">
        <v>517</v>
      </c>
      <c r="D6" s="83">
        <v>1</v>
      </c>
      <c r="E6" s="83">
        <v>1</v>
      </c>
      <c r="F6" s="64" t="s">
        <v>232</v>
      </c>
      <c r="G6" s="64" t="s">
        <v>24</v>
      </c>
      <c r="H6" s="81" t="s">
        <v>203</v>
      </c>
      <c r="I6" s="58">
        <v>1600000</v>
      </c>
      <c r="J6" s="58">
        <v>1600000</v>
      </c>
      <c r="K6" s="58" t="s">
        <v>27</v>
      </c>
      <c r="L6" s="58" t="s">
        <v>28</v>
      </c>
      <c r="M6" s="64" t="s">
        <v>38</v>
      </c>
      <c r="N6" s="64" t="s">
        <v>38</v>
      </c>
      <c r="O6" s="64" t="s">
        <v>38</v>
      </c>
      <c r="P6" s="86" t="s">
        <v>714</v>
      </c>
      <c r="Q6" s="64" t="s">
        <v>26</v>
      </c>
      <c r="R6" s="64" t="s">
        <v>26</v>
      </c>
      <c r="S6" s="58" t="s">
        <v>163</v>
      </c>
      <c r="T6" s="64" t="s">
        <v>234</v>
      </c>
      <c r="U6" s="82">
        <v>94</v>
      </c>
    </row>
    <row r="7" spans="1:21" ht="66.75" customHeight="1" thickTop="1" thickBot="1" x14ac:dyDescent="0.3">
      <c r="A7" s="359" t="s">
        <v>235</v>
      </c>
      <c r="B7" s="64" t="s">
        <v>236</v>
      </c>
      <c r="C7" s="64" t="s">
        <v>518</v>
      </c>
      <c r="D7" s="83">
        <v>0.9</v>
      </c>
      <c r="E7" s="84" t="s">
        <v>237</v>
      </c>
      <c r="F7" s="64" t="s">
        <v>238</v>
      </c>
      <c r="G7" s="64" t="s">
        <v>24</v>
      </c>
      <c r="H7" s="81" t="s">
        <v>203</v>
      </c>
      <c r="I7" s="58">
        <v>342227123</v>
      </c>
      <c r="J7" s="58">
        <v>719929000</v>
      </c>
      <c r="K7" s="58" t="s">
        <v>27</v>
      </c>
      <c r="L7" s="58" t="s">
        <v>28</v>
      </c>
      <c r="M7" s="83">
        <v>0.2</v>
      </c>
      <c r="N7" s="83">
        <v>0.45</v>
      </c>
      <c r="O7" s="83">
        <v>0.7</v>
      </c>
      <c r="P7" s="83">
        <v>0.9</v>
      </c>
      <c r="Q7" s="64" t="s">
        <v>26</v>
      </c>
      <c r="R7" s="64" t="s">
        <v>26</v>
      </c>
      <c r="S7" s="58" t="s">
        <v>239</v>
      </c>
      <c r="T7" s="64" t="s">
        <v>234</v>
      </c>
      <c r="U7" s="82">
        <v>95</v>
      </c>
    </row>
    <row r="8" spans="1:21" ht="138" customHeight="1" thickTop="1" thickBot="1" x14ac:dyDescent="0.3">
      <c r="A8" s="359" t="s">
        <v>235</v>
      </c>
      <c r="B8" s="64" t="s">
        <v>236</v>
      </c>
      <c r="C8" s="64" t="s">
        <v>519</v>
      </c>
      <c r="D8" s="64" t="s">
        <v>520</v>
      </c>
      <c r="E8" s="64" t="s">
        <v>521</v>
      </c>
      <c r="F8" s="64" t="s">
        <v>522</v>
      </c>
      <c r="G8" s="64" t="s">
        <v>24</v>
      </c>
      <c r="H8" s="81" t="s">
        <v>203</v>
      </c>
      <c r="I8" s="64" t="s">
        <v>26</v>
      </c>
      <c r="J8" s="64" t="s">
        <v>26</v>
      </c>
      <c r="K8" s="58" t="s">
        <v>27</v>
      </c>
      <c r="L8" s="58" t="s">
        <v>28</v>
      </c>
      <c r="M8" s="64" t="s">
        <v>38</v>
      </c>
      <c r="N8" s="64" t="s">
        <v>38</v>
      </c>
      <c r="O8" s="64" t="s">
        <v>523</v>
      </c>
      <c r="P8" s="64" t="s">
        <v>524</v>
      </c>
      <c r="Q8" s="64" t="s">
        <v>26</v>
      </c>
      <c r="R8" s="64" t="s">
        <v>26</v>
      </c>
      <c r="S8" s="64" t="s">
        <v>525</v>
      </c>
      <c r="T8" s="64" t="s">
        <v>234</v>
      </c>
      <c r="U8" s="82">
        <v>96</v>
      </c>
    </row>
    <row r="9" spans="1:21" ht="125.25" customHeight="1" thickTop="1" thickBot="1" x14ac:dyDescent="0.3">
      <c r="A9" s="359" t="s">
        <v>526</v>
      </c>
      <c r="B9" s="64" t="s">
        <v>236</v>
      </c>
      <c r="C9" s="64" t="s">
        <v>527</v>
      </c>
      <c r="D9" s="64" t="s">
        <v>528</v>
      </c>
      <c r="E9" s="64" t="s">
        <v>529</v>
      </c>
      <c r="F9" s="64" t="s">
        <v>530</v>
      </c>
      <c r="G9" s="64" t="s">
        <v>24</v>
      </c>
      <c r="H9" s="81" t="s">
        <v>203</v>
      </c>
      <c r="I9" s="64" t="s">
        <v>190</v>
      </c>
      <c r="J9" s="64" t="s">
        <v>26</v>
      </c>
      <c r="K9" s="58" t="s">
        <v>27</v>
      </c>
      <c r="L9" s="58" t="s">
        <v>28</v>
      </c>
      <c r="M9" s="64" t="s">
        <v>38</v>
      </c>
      <c r="N9" s="64" t="s">
        <v>38</v>
      </c>
      <c r="O9" s="160" t="s">
        <v>715</v>
      </c>
      <c r="P9" s="64" t="s">
        <v>713</v>
      </c>
      <c r="Q9" s="64" t="s">
        <v>26</v>
      </c>
      <c r="R9" s="64" t="s">
        <v>26</v>
      </c>
      <c r="S9" s="64" t="s">
        <v>531</v>
      </c>
      <c r="T9" s="64" t="s">
        <v>234</v>
      </c>
      <c r="U9" s="82">
        <v>97</v>
      </c>
    </row>
    <row r="10" spans="1:21" ht="98.25" customHeight="1" thickTop="1" thickBot="1" x14ac:dyDescent="0.3">
      <c r="A10" s="359" t="s">
        <v>526</v>
      </c>
      <c r="B10" s="64" t="s">
        <v>236</v>
      </c>
      <c r="C10" s="64" t="s">
        <v>532</v>
      </c>
      <c r="D10" s="64" t="s">
        <v>533</v>
      </c>
      <c r="E10" s="64" t="s">
        <v>534</v>
      </c>
      <c r="F10" s="64" t="s">
        <v>535</v>
      </c>
      <c r="G10" s="64" t="s">
        <v>24</v>
      </c>
      <c r="H10" s="81" t="s">
        <v>203</v>
      </c>
      <c r="I10" s="64" t="s">
        <v>190</v>
      </c>
      <c r="J10" s="64" t="s">
        <v>190</v>
      </c>
      <c r="K10" s="58" t="s">
        <v>27</v>
      </c>
      <c r="L10" s="58" t="s">
        <v>1148</v>
      </c>
      <c r="M10" s="64" t="s">
        <v>536</v>
      </c>
      <c r="N10" s="160" t="s">
        <v>38</v>
      </c>
      <c r="O10" s="160" t="s">
        <v>38</v>
      </c>
      <c r="P10" s="160" t="s">
        <v>38</v>
      </c>
      <c r="Q10" s="64" t="s">
        <v>26</v>
      </c>
      <c r="R10" s="64" t="s">
        <v>26</v>
      </c>
      <c r="S10" s="64" t="s">
        <v>537</v>
      </c>
      <c r="T10" s="64" t="s">
        <v>234</v>
      </c>
      <c r="U10" s="82">
        <v>98</v>
      </c>
    </row>
    <row r="11" spans="1:21" ht="123.75" customHeight="1" thickTop="1" thickBot="1" x14ac:dyDescent="0.3">
      <c r="A11" s="359" t="s">
        <v>526</v>
      </c>
      <c r="B11" s="64" t="s">
        <v>236</v>
      </c>
      <c r="C11" s="64" t="s">
        <v>911</v>
      </c>
      <c r="D11" s="64">
        <v>12</v>
      </c>
      <c r="E11" s="64">
        <v>12</v>
      </c>
      <c r="F11" s="64" t="s">
        <v>538</v>
      </c>
      <c r="G11" s="64" t="s">
        <v>24</v>
      </c>
      <c r="H11" s="81" t="s">
        <v>203</v>
      </c>
      <c r="I11" s="64" t="s">
        <v>190</v>
      </c>
      <c r="J11" s="64" t="s">
        <v>190</v>
      </c>
      <c r="K11" s="58" t="s">
        <v>27</v>
      </c>
      <c r="L11" s="58" t="s">
        <v>28</v>
      </c>
      <c r="M11" s="160">
        <v>3</v>
      </c>
      <c r="N11" s="160">
        <v>3</v>
      </c>
      <c r="O11" s="160">
        <v>3</v>
      </c>
      <c r="P11" s="160">
        <v>3</v>
      </c>
      <c r="Q11" s="64" t="s">
        <v>26</v>
      </c>
      <c r="R11" s="64" t="s">
        <v>26</v>
      </c>
      <c r="S11" s="64" t="s">
        <v>539</v>
      </c>
      <c r="T11" s="64" t="s">
        <v>234</v>
      </c>
      <c r="U11" s="82">
        <v>99</v>
      </c>
    </row>
    <row r="12" spans="1:21" ht="107.25" customHeight="1" thickTop="1" thickBot="1" x14ac:dyDescent="0.3">
      <c r="A12" s="359" t="s">
        <v>540</v>
      </c>
      <c r="B12" s="64" t="s">
        <v>236</v>
      </c>
      <c r="C12" s="64" t="s">
        <v>541</v>
      </c>
      <c r="D12" s="64" t="s">
        <v>542</v>
      </c>
      <c r="E12" s="64" t="s">
        <v>543</v>
      </c>
      <c r="F12" s="64" t="s">
        <v>544</v>
      </c>
      <c r="G12" s="64" t="s">
        <v>24</v>
      </c>
      <c r="H12" s="81" t="s">
        <v>203</v>
      </c>
      <c r="I12" s="64" t="s">
        <v>190</v>
      </c>
      <c r="J12" s="64" t="s">
        <v>190</v>
      </c>
      <c r="K12" s="85">
        <v>42376</v>
      </c>
      <c r="L12" s="58" t="s">
        <v>28</v>
      </c>
      <c r="M12" s="64" t="s">
        <v>38</v>
      </c>
      <c r="N12" s="64" t="s">
        <v>38</v>
      </c>
      <c r="O12" s="64" t="s">
        <v>712</v>
      </c>
      <c r="P12" s="64" t="s">
        <v>711</v>
      </c>
      <c r="Q12" s="64" t="s">
        <v>26</v>
      </c>
      <c r="R12" s="64" t="s">
        <v>26</v>
      </c>
      <c r="S12" s="64" t="s">
        <v>545</v>
      </c>
      <c r="T12" s="64" t="s">
        <v>234</v>
      </c>
      <c r="U12" s="82">
        <v>100</v>
      </c>
    </row>
    <row r="13" spans="1:21" ht="99.75" customHeight="1" thickTop="1" thickBot="1" x14ac:dyDescent="0.3">
      <c r="A13" s="359" t="s">
        <v>546</v>
      </c>
      <c r="B13" s="64" t="s">
        <v>236</v>
      </c>
      <c r="C13" s="64" t="s">
        <v>710</v>
      </c>
      <c r="D13" s="86">
        <v>1</v>
      </c>
      <c r="E13" s="86">
        <v>1</v>
      </c>
      <c r="F13" s="64" t="s">
        <v>1211</v>
      </c>
      <c r="G13" s="64" t="s">
        <v>24</v>
      </c>
      <c r="H13" s="81" t="s">
        <v>203</v>
      </c>
      <c r="I13" s="64" t="s">
        <v>190</v>
      </c>
      <c r="J13" s="64" t="s">
        <v>190</v>
      </c>
      <c r="K13" s="58" t="s">
        <v>27</v>
      </c>
      <c r="L13" s="58" t="s">
        <v>28</v>
      </c>
      <c r="M13" s="86">
        <v>1</v>
      </c>
      <c r="N13" s="86">
        <v>1</v>
      </c>
      <c r="O13" s="86">
        <v>1</v>
      </c>
      <c r="P13" s="86">
        <v>1</v>
      </c>
      <c r="Q13" s="79" t="s">
        <v>227</v>
      </c>
      <c r="R13" s="79" t="s">
        <v>227</v>
      </c>
      <c r="S13" s="64" t="s">
        <v>547</v>
      </c>
      <c r="T13" s="64" t="s">
        <v>234</v>
      </c>
      <c r="U13" s="82">
        <v>101</v>
      </c>
    </row>
    <row r="14" spans="1:21" ht="16.5" thickTop="1" thickBot="1" x14ac:dyDescent="0.3">
      <c r="A14" s="161"/>
      <c r="B14" s="132"/>
      <c r="C14" s="132"/>
      <c r="D14" s="132"/>
      <c r="E14" s="132"/>
      <c r="F14" s="132"/>
      <c r="G14" s="132"/>
      <c r="H14" s="132"/>
      <c r="I14" s="132"/>
      <c r="J14" s="64" t="s">
        <v>190</v>
      </c>
      <c r="K14" s="132"/>
      <c r="L14" s="132"/>
      <c r="M14" s="132"/>
      <c r="N14" s="132"/>
      <c r="O14" s="132"/>
      <c r="P14" s="132"/>
      <c r="Q14" s="132"/>
      <c r="R14" s="132"/>
      <c r="S14" s="132"/>
      <c r="T14" s="132"/>
      <c r="U14" s="120"/>
    </row>
    <row r="15" spans="1:21" ht="15.75" thickTop="1" x14ac:dyDescent="0.25"/>
  </sheetData>
  <mergeCells count="1">
    <mergeCell ref="A2:T2"/>
  </mergeCells>
  <pageMargins left="0.7" right="0.7" top="0.75" bottom="0.75" header="0.3" footer="0.3"/>
  <pageSetup scale="4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view="pageBreakPreview" zoomScale="85" zoomScaleNormal="100" zoomScaleSheetLayoutView="85" workbookViewId="0">
      <selection activeCell="K5" sqref="K5"/>
    </sheetView>
  </sheetViews>
  <sheetFormatPr defaultRowHeight="15" x14ac:dyDescent="0.25"/>
  <cols>
    <col min="1" max="1" width="12.42578125" style="394" customWidth="1"/>
    <col min="2" max="2" width="9.140625" style="75"/>
    <col min="3" max="3" width="17" style="75" customWidth="1"/>
    <col min="4" max="5" width="9.28515625" style="75" bestFit="1" customWidth="1"/>
    <col min="6" max="8" width="9.140625" style="75"/>
    <col min="9" max="9" width="14.5703125" style="75" bestFit="1" customWidth="1"/>
    <col min="10" max="10" width="14.5703125" style="75" customWidth="1"/>
    <col min="11" max="11" width="9.140625" style="75"/>
    <col min="12" max="12" width="10.42578125" style="75" customWidth="1"/>
    <col min="13" max="13" width="12.140625" style="111" customWidth="1"/>
    <col min="14" max="15" width="9.140625" style="111"/>
    <col min="16" max="16" width="9.28515625" style="111" bestFit="1" customWidth="1"/>
    <col min="17" max="18" width="9.140625" style="75"/>
    <col min="19" max="19" width="11.5703125" style="75" customWidth="1"/>
    <col min="20" max="20" width="9.140625" style="75"/>
    <col min="21" max="21" width="9.28515625" style="75" bestFit="1" customWidth="1"/>
    <col min="22" max="16384" width="9.140625" style="75"/>
  </cols>
  <sheetData>
    <row r="1" spans="1:21" ht="78.75" customHeight="1" thickTop="1" thickBot="1" x14ac:dyDescent="0.3">
      <c r="A1" s="359" t="s">
        <v>0</v>
      </c>
      <c r="B1" s="54" t="s">
        <v>1</v>
      </c>
      <c r="C1" s="54" t="s">
        <v>2</v>
      </c>
      <c r="D1" s="54" t="s">
        <v>3</v>
      </c>
      <c r="E1" s="54" t="s">
        <v>4</v>
      </c>
      <c r="F1" s="54" t="s">
        <v>5</v>
      </c>
      <c r="G1" s="54" t="s">
        <v>6</v>
      </c>
      <c r="H1" s="54" t="s">
        <v>7</v>
      </c>
      <c r="I1" s="54" t="s">
        <v>179</v>
      </c>
      <c r="J1" s="54" t="s">
        <v>1021</v>
      </c>
      <c r="K1" s="54" t="s">
        <v>9</v>
      </c>
      <c r="L1" s="54" t="s">
        <v>10</v>
      </c>
      <c r="M1" s="320" t="s">
        <v>11</v>
      </c>
      <c r="N1" s="320" t="s">
        <v>12</v>
      </c>
      <c r="O1" s="320" t="s">
        <v>13</v>
      </c>
      <c r="P1" s="320" t="s">
        <v>14</v>
      </c>
      <c r="Q1" s="78" t="s">
        <v>513</v>
      </c>
      <c r="R1" s="78" t="s">
        <v>15</v>
      </c>
      <c r="S1" s="54" t="s">
        <v>16</v>
      </c>
      <c r="T1" s="54" t="s">
        <v>17</v>
      </c>
      <c r="U1" s="54" t="s">
        <v>282</v>
      </c>
    </row>
    <row r="2" spans="1:21" ht="33" customHeight="1" thickTop="1" thickBot="1" x14ac:dyDescent="0.3">
      <c r="A2" s="417" t="s">
        <v>773</v>
      </c>
      <c r="B2" s="417"/>
      <c r="C2" s="417"/>
      <c r="D2" s="417"/>
      <c r="E2" s="417"/>
      <c r="F2" s="417"/>
      <c r="G2" s="417"/>
      <c r="H2" s="417"/>
      <c r="I2" s="417"/>
      <c r="J2" s="417"/>
      <c r="K2" s="417"/>
      <c r="L2" s="417"/>
      <c r="M2" s="417"/>
      <c r="N2" s="417"/>
      <c r="O2" s="417"/>
      <c r="P2" s="417"/>
      <c r="Q2" s="417"/>
      <c r="R2" s="417"/>
      <c r="S2" s="417"/>
      <c r="T2" s="417"/>
      <c r="U2" s="89"/>
    </row>
    <row r="3" spans="1:21" ht="81" customHeight="1" thickTop="1" thickBot="1" x14ac:dyDescent="0.3">
      <c r="A3" s="359" t="s">
        <v>241</v>
      </c>
      <c r="B3" s="64" t="s">
        <v>242</v>
      </c>
      <c r="C3" s="64" t="s">
        <v>1150</v>
      </c>
      <c r="D3" s="64">
        <v>600</v>
      </c>
      <c r="E3" s="64">
        <v>800</v>
      </c>
      <c r="F3" s="64" t="s">
        <v>243</v>
      </c>
      <c r="G3" s="64" t="s">
        <v>24</v>
      </c>
      <c r="H3" s="54" t="s">
        <v>25</v>
      </c>
      <c r="I3" s="64" t="s">
        <v>26</v>
      </c>
      <c r="J3" s="64" t="s">
        <v>26</v>
      </c>
      <c r="K3" s="64" t="s">
        <v>27</v>
      </c>
      <c r="L3" s="64" t="s">
        <v>115</v>
      </c>
      <c r="M3" s="64" t="s">
        <v>38</v>
      </c>
      <c r="N3" s="64" t="s">
        <v>38</v>
      </c>
      <c r="O3" s="64" t="s">
        <v>38</v>
      </c>
      <c r="P3" s="64">
        <v>600</v>
      </c>
      <c r="Q3" s="64" t="s">
        <v>227</v>
      </c>
      <c r="R3" s="64" t="s">
        <v>227</v>
      </c>
      <c r="S3" s="64" t="s">
        <v>246</v>
      </c>
      <c r="T3" s="54" t="s">
        <v>247</v>
      </c>
      <c r="U3" s="89">
        <v>102</v>
      </c>
    </row>
    <row r="4" spans="1:21" ht="106.5" thickTop="1" thickBot="1" x14ac:dyDescent="0.3">
      <c r="A4" s="359" t="s">
        <v>241</v>
      </c>
      <c r="B4" s="64" t="s">
        <v>242</v>
      </c>
      <c r="C4" s="64" t="s">
        <v>1151</v>
      </c>
      <c r="D4" s="64" t="s">
        <v>548</v>
      </c>
      <c r="E4" s="64" t="s">
        <v>549</v>
      </c>
      <c r="F4" s="64" t="s">
        <v>550</v>
      </c>
      <c r="G4" s="64" t="s">
        <v>24</v>
      </c>
      <c r="H4" s="54" t="s">
        <v>25</v>
      </c>
      <c r="I4" s="164">
        <v>1200000</v>
      </c>
      <c r="J4" s="164">
        <v>1200000</v>
      </c>
      <c r="K4" s="64" t="s">
        <v>27</v>
      </c>
      <c r="L4" s="64" t="s">
        <v>903</v>
      </c>
      <c r="M4" s="64" t="s">
        <v>551</v>
      </c>
      <c r="N4" s="157" t="s">
        <v>38</v>
      </c>
      <c r="O4" s="157" t="s">
        <v>38</v>
      </c>
      <c r="P4" s="157" t="s">
        <v>38</v>
      </c>
      <c r="Q4" s="64" t="s">
        <v>227</v>
      </c>
      <c r="R4" s="64" t="s">
        <v>227</v>
      </c>
      <c r="S4" s="58" t="s">
        <v>552</v>
      </c>
      <c r="T4" s="54" t="s">
        <v>88</v>
      </c>
      <c r="U4" s="89">
        <v>103</v>
      </c>
    </row>
    <row r="5" spans="1:21" ht="97.5" customHeight="1" thickTop="1" thickBot="1" x14ac:dyDescent="0.3">
      <c r="A5" s="359" t="s">
        <v>241</v>
      </c>
      <c r="B5" s="64" t="s">
        <v>242</v>
      </c>
      <c r="C5" s="64" t="s">
        <v>912</v>
      </c>
      <c r="D5" s="64">
        <v>9</v>
      </c>
      <c r="E5" s="64">
        <v>6</v>
      </c>
      <c r="F5" s="64" t="s">
        <v>553</v>
      </c>
      <c r="G5" s="64" t="s">
        <v>24</v>
      </c>
      <c r="H5" s="54" t="s">
        <v>25</v>
      </c>
      <c r="I5" s="64" t="s">
        <v>26</v>
      </c>
      <c r="J5" s="64" t="s">
        <v>26</v>
      </c>
      <c r="K5" s="64" t="s">
        <v>27</v>
      </c>
      <c r="L5" s="64" t="s">
        <v>115</v>
      </c>
      <c r="M5" s="162" t="s">
        <v>38</v>
      </c>
      <c r="N5" s="162" t="s">
        <v>38</v>
      </c>
      <c r="O5" s="162" t="s">
        <v>38</v>
      </c>
      <c r="P5" s="163">
        <v>6</v>
      </c>
      <c r="Q5" s="64" t="s">
        <v>227</v>
      </c>
      <c r="R5" s="64" t="s">
        <v>227</v>
      </c>
      <c r="S5" s="64" t="s">
        <v>554</v>
      </c>
      <c r="T5" s="54" t="s">
        <v>247</v>
      </c>
      <c r="U5" s="89">
        <v>104</v>
      </c>
    </row>
    <row r="6" spans="1:21" ht="15.75" thickTop="1" x14ac:dyDescent="0.25"/>
  </sheetData>
  <mergeCells count="1">
    <mergeCell ref="A2:T2"/>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view="pageBreakPreview" zoomScale="60" zoomScaleNormal="100" workbookViewId="0">
      <pane ySplit="1" topLeftCell="A11" activePane="bottomLeft" state="frozen"/>
      <selection activeCell="G1" sqref="G1"/>
      <selection pane="bottomLeft" activeCell="D13" sqref="D13"/>
    </sheetView>
  </sheetViews>
  <sheetFormatPr defaultRowHeight="15" x14ac:dyDescent="0.25"/>
  <cols>
    <col min="1" max="1" width="20" style="94" customWidth="1"/>
    <col min="2" max="2" width="13.5703125" style="95" customWidth="1"/>
    <col min="3" max="3" width="17.28515625" style="95" customWidth="1"/>
    <col min="4" max="4" width="13.7109375" style="95" customWidth="1"/>
    <col min="5" max="5" width="13" style="95" customWidth="1"/>
    <col min="6" max="6" width="14.85546875" style="95" customWidth="1"/>
    <col min="7" max="7" width="13" style="95" bestFit="1" customWidth="1"/>
    <col min="8" max="8" width="10.85546875" style="95" customWidth="1"/>
    <col min="9" max="10" width="14.28515625" style="95" customWidth="1"/>
    <col min="11" max="11" width="9.140625" style="95"/>
    <col min="12" max="12" width="13" style="95" customWidth="1"/>
    <col min="13" max="13" width="15.5703125" style="110" customWidth="1"/>
    <col min="14" max="14" width="14.7109375" style="110" customWidth="1"/>
    <col min="15" max="15" width="13.28515625" style="110" customWidth="1"/>
    <col min="16" max="16" width="18.28515625" style="110" customWidth="1"/>
    <col min="17" max="18" width="12" style="95" customWidth="1"/>
    <col min="19" max="19" width="15" style="95" customWidth="1"/>
    <col min="20" max="20" width="9.140625" style="95"/>
    <col min="21" max="21" width="9.28515625" style="96" bestFit="1" customWidth="1"/>
    <col min="22" max="22" width="9.140625" style="93"/>
    <col min="23" max="23" width="18.42578125" style="93" customWidth="1"/>
    <col min="24" max="16384" width="9.140625" style="93"/>
  </cols>
  <sheetData>
    <row r="1" spans="1:25" ht="81" customHeight="1" thickTop="1" thickBot="1" x14ac:dyDescent="0.3">
      <c r="A1" s="54" t="s">
        <v>0</v>
      </c>
      <c r="B1" s="54" t="s">
        <v>1</v>
      </c>
      <c r="C1" s="54" t="s">
        <v>2</v>
      </c>
      <c r="D1" s="54" t="s">
        <v>3</v>
      </c>
      <c r="E1" s="54" t="s">
        <v>4</v>
      </c>
      <c r="F1" s="54" t="s">
        <v>5</v>
      </c>
      <c r="G1" s="54" t="s">
        <v>6</v>
      </c>
      <c r="H1" s="54" t="s">
        <v>7</v>
      </c>
      <c r="I1" s="54" t="s">
        <v>555</v>
      </c>
      <c r="J1" s="54" t="s">
        <v>1021</v>
      </c>
      <c r="K1" s="77" t="s">
        <v>9</v>
      </c>
      <c r="L1" s="77" t="s">
        <v>512</v>
      </c>
      <c r="M1" s="320" t="s">
        <v>11</v>
      </c>
      <c r="N1" s="320" t="s">
        <v>12</v>
      </c>
      <c r="O1" s="320" t="s">
        <v>13</v>
      </c>
      <c r="P1" s="320" t="s">
        <v>14</v>
      </c>
      <c r="Q1" s="54" t="s">
        <v>513</v>
      </c>
      <c r="R1" s="54" t="s">
        <v>15</v>
      </c>
      <c r="S1" s="54" t="s">
        <v>16</v>
      </c>
      <c r="T1" s="54" t="s">
        <v>17</v>
      </c>
      <c r="U1" s="54" t="s">
        <v>282</v>
      </c>
      <c r="V1" s="109"/>
      <c r="W1" s="109"/>
    </row>
    <row r="2" spans="1:25" ht="35.25" customHeight="1" thickTop="1" thickBot="1" x14ac:dyDescent="0.3">
      <c r="A2" s="419" t="s">
        <v>774</v>
      </c>
      <c r="B2" s="419"/>
      <c r="C2" s="419"/>
      <c r="D2" s="419"/>
      <c r="E2" s="419"/>
      <c r="F2" s="419"/>
      <c r="G2" s="419"/>
      <c r="H2" s="419"/>
      <c r="I2" s="419"/>
      <c r="J2" s="419"/>
      <c r="K2" s="419"/>
      <c r="L2" s="419"/>
      <c r="M2" s="419"/>
      <c r="N2" s="419"/>
      <c r="O2" s="419"/>
      <c r="P2" s="419"/>
      <c r="Q2" s="419"/>
      <c r="R2" s="419"/>
      <c r="S2" s="419"/>
      <c r="T2" s="419"/>
      <c r="U2" s="89"/>
      <c r="V2" s="109"/>
      <c r="W2" s="109"/>
    </row>
    <row r="3" spans="1:25" ht="318.75" customHeight="1" thickTop="1" thickBot="1" x14ac:dyDescent="0.3">
      <c r="A3" s="362" t="s">
        <v>249</v>
      </c>
      <c r="B3" s="79" t="s">
        <v>250</v>
      </c>
      <c r="C3" s="79" t="s">
        <v>1187</v>
      </c>
      <c r="D3" s="79" t="s">
        <v>913</v>
      </c>
      <c r="E3" s="79" t="s">
        <v>556</v>
      </c>
      <c r="F3" s="79" t="s">
        <v>557</v>
      </c>
      <c r="G3" s="79" t="s">
        <v>24</v>
      </c>
      <c r="H3" s="81" t="s">
        <v>203</v>
      </c>
      <c r="I3" s="79" t="s">
        <v>26</v>
      </c>
      <c r="J3" s="79" t="s">
        <v>26</v>
      </c>
      <c r="K3" s="80" t="s">
        <v>27</v>
      </c>
      <c r="L3" s="80" t="s">
        <v>28</v>
      </c>
      <c r="M3" s="80" t="s">
        <v>38</v>
      </c>
      <c r="N3" s="80" t="s">
        <v>38</v>
      </c>
      <c r="O3" s="80" t="s">
        <v>38</v>
      </c>
      <c r="P3" s="165" t="s">
        <v>558</v>
      </c>
      <c r="Q3" s="79" t="s">
        <v>26</v>
      </c>
      <c r="R3" s="79" t="s">
        <v>26</v>
      </c>
      <c r="S3" s="80" t="s">
        <v>559</v>
      </c>
      <c r="T3" s="77" t="s">
        <v>33</v>
      </c>
      <c r="U3" s="90">
        <v>105</v>
      </c>
      <c r="V3" s="109"/>
      <c r="W3" s="109"/>
    </row>
    <row r="4" spans="1:25" ht="141.75" customHeight="1" thickTop="1" thickBot="1" x14ac:dyDescent="0.3">
      <c r="A4" s="362" t="s">
        <v>249</v>
      </c>
      <c r="B4" s="79" t="s">
        <v>250</v>
      </c>
      <c r="C4" s="79" t="s">
        <v>914</v>
      </c>
      <c r="D4" s="79" t="s">
        <v>560</v>
      </c>
      <c r="E4" s="79" t="s">
        <v>1188</v>
      </c>
      <c r="F4" s="79" t="s">
        <v>557</v>
      </c>
      <c r="G4" s="79" t="s">
        <v>24</v>
      </c>
      <c r="H4" s="81" t="s">
        <v>203</v>
      </c>
      <c r="I4" s="79" t="s">
        <v>26</v>
      </c>
      <c r="J4" s="79" t="s">
        <v>26</v>
      </c>
      <c r="K4" s="80" t="s">
        <v>27</v>
      </c>
      <c r="L4" s="80" t="s">
        <v>28</v>
      </c>
      <c r="M4" s="80" t="s">
        <v>562</v>
      </c>
      <c r="N4" s="80" t="s">
        <v>562</v>
      </c>
      <c r="O4" s="80" t="s">
        <v>562</v>
      </c>
      <c r="P4" s="80" t="s">
        <v>562</v>
      </c>
      <c r="Q4" s="79" t="s">
        <v>26</v>
      </c>
      <c r="R4" s="79" t="s">
        <v>26</v>
      </c>
      <c r="S4" s="80" t="s">
        <v>563</v>
      </c>
      <c r="T4" s="77" t="s">
        <v>33</v>
      </c>
      <c r="U4" s="90">
        <v>106</v>
      </c>
      <c r="V4" s="109"/>
      <c r="W4" s="109"/>
    </row>
    <row r="5" spans="1:25" ht="76.5" thickTop="1" thickBot="1" x14ac:dyDescent="0.3">
      <c r="A5" s="362" t="s">
        <v>249</v>
      </c>
      <c r="B5" s="79" t="s">
        <v>250</v>
      </c>
      <c r="C5" s="79" t="s">
        <v>915</v>
      </c>
      <c r="D5" s="79" t="s">
        <v>564</v>
      </c>
      <c r="E5" s="79" t="s">
        <v>561</v>
      </c>
      <c r="F5" s="79" t="s">
        <v>557</v>
      </c>
      <c r="G5" s="79" t="s">
        <v>24</v>
      </c>
      <c r="H5" s="81" t="s">
        <v>203</v>
      </c>
      <c r="I5" s="79" t="s">
        <v>26</v>
      </c>
      <c r="J5" s="79" t="s">
        <v>26</v>
      </c>
      <c r="K5" s="80" t="s">
        <v>27</v>
      </c>
      <c r="L5" s="80" t="s">
        <v>28</v>
      </c>
      <c r="M5" s="80" t="s">
        <v>565</v>
      </c>
      <c r="N5" s="80" t="s">
        <v>565</v>
      </c>
      <c r="O5" s="80" t="s">
        <v>565</v>
      </c>
      <c r="P5" s="80" t="s">
        <v>565</v>
      </c>
      <c r="Q5" s="79" t="s">
        <v>190</v>
      </c>
      <c r="R5" s="79" t="s">
        <v>190</v>
      </c>
      <c r="S5" s="80" t="s">
        <v>566</v>
      </c>
      <c r="T5" s="77" t="s">
        <v>33</v>
      </c>
      <c r="U5" s="90">
        <v>107</v>
      </c>
      <c r="V5" s="109"/>
      <c r="W5" s="109"/>
    </row>
    <row r="6" spans="1:25" ht="130.5" customHeight="1" thickTop="1" thickBot="1" x14ac:dyDescent="0.3">
      <c r="A6" s="362" t="s">
        <v>567</v>
      </c>
      <c r="B6" s="79" t="s">
        <v>250</v>
      </c>
      <c r="C6" s="79" t="s">
        <v>916</v>
      </c>
      <c r="D6" s="79" t="s">
        <v>568</v>
      </c>
      <c r="E6" s="79" t="s">
        <v>568</v>
      </c>
      <c r="F6" s="79" t="s">
        <v>567</v>
      </c>
      <c r="G6" s="79" t="s">
        <v>24</v>
      </c>
      <c r="H6" s="81" t="s">
        <v>203</v>
      </c>
      <c r="I6" s="79" t="s">
        <v>26</v>
      </c>
      <c r="J6" s="79" t="s">
        <v>26</v>
      </c>
      <c r="K6" s="80" t="s">
        <v>27</v>
      </c>
      <c r="L6" s="80" t="s">
        <v>28</v>
      </c>
      <c r="M6" s="79" t="s">
        <v>568</v>
      </c>
      <c r="N6" s="79" t="s">
        <v>568</v>
      </c>
      <c r="O6" s="79" t="s">
        <v>568</v>
      </c>
      <c r="P6" s="79" t="s">
        <v>568</v>
      </c>
      <c r="Q6" s="79" t="s">
        <v>190</v>
      </c>
      <c r="R6" s="79" t="s">
        <v>190</v>
      </c>
      <c r="S6" s="80" t="s">
        <v>569</v>
      </c>
      <c r="T6" s="77" t="s">
        <v>33</v>
      </c>
      <c r="U6" s="90">
        <v>108</v>
      </c>
      <c r="V6" s="109"/>
      <c r="W6" s="109"/>
    </row>
    <row r="7" spans="1:25" s="74" customFormat="1" ht="91.5" hidden="1" thickTop="1" thickBot="1" x14ac:dyDescent="0.3">
      <c r="A7" s="362" t="s">
        <v>253</v>
      </c>
      <c r="B7" s="79" t="s">
        <v>250</v>
      </c>
      <c r="C7" s="79" t="s">
        <v>1008</v>
      </c>
      <c r="D7" s="79" t="s">
        <v>1002</v>
      </c>
      <c r="E7" s="79" t="s">
        <v>1003</v>
      </c>
      <c r="F7" s="79" t="s">
        <v>1004</v>
      </c>
      <c r="G7" s="79" t="s">
        <v>24</v>
      </c>
      <c r="H7" s="104" t="s">
        <v>203</v>
      </c>
      <c r="I7" s="79" t="s">
        <v>26</v>
      </c>
      <c r="J7" s="79"/>
      <c r="K7" s="80" t="s">
        <v>27</v>
      </c>
      <c r="L7" s="80" t="s">
        <v>28</v>
      </c>
      <c r="M7" s="166" t="s">
        <v>38</v>
      </c>
      <c r="N7" s="166" t="s">
        <v>38</v>
      </c>
      <c r="O7" s="56" t="s">
        <v>1005</v>
      </c>
      <c r="P7" s="166" t="s">
        <v>1006</v>
      </c>
      <c r="Q7" s="79" t="s">
        <v>190</v>
      </c>
      <c r="R7" s="79" t="s">
        <v>190</v>
      </c>
      <c r="S7" s="130" t="s">
        <v>1010</v>
      </c>
      <c r="T7" s="77" t="s">
        <v>57</v>
      </c>
      <c r="U7" s="90">
        <v>108</v>
      </c>
      <c r="V7" s="125" t="s">
        <v>1024</v>
      </c>
      <c r="W7" s="62"/>
    </row>
    <row r="8" spans="1:25" s="74" customFormat="1" ht="162.75" hidden="1" customHeight="1" thickTop="1" thickBot="1" x14ac:dyDescent="0.3">
      <c r="A8" s="362" t="s">
        <v>253</v>
      </c>
      <c r="B8" s="79" t="s">
        <v>250</v>
      </c>
      <c r="C8" s="79" t="s">
        <v>1007</v>
      </c>
      <c r="D8" s="79" t="s">
        <v>800</v>
      </c>
      <c r="E8" s="79" t="s">
        <v>801</v>
      </c>
      <c r="F8" s="79" t="s">
        <v>802</v>
      </c>
      <c r="G8" s="79" t="s">
        <v>24</v>
      </c>
      <c r="H8" s="79" t="s">
        <v>25</v>
      </c>
      <c r="I8" s="79" t="s">
        <v>26</v>
      </c>
      <c r="J8" s="79"/>
      <c r="K8" s="80" t="s">
        <v>27</v>
      </c>
      <c r="L8" s="80" t="s">
        <v>115</v>
      </c>
      <c r="M8" s="130" t="s">
        <v>1009</v>
      </c>
      <c r="N8" s="130" t="s">
        <v>803</v>
      </c>
      <c r="O8" s="130" t="s">
        <v>803</v>
      </c>
      <c r="P8" s="130" t="s">
        <v>803</v>
      </c>
      <c r="Q8" s="130" t="s">
        <v>804</v>
      </c>
      <c r="R8" s="130" t="s">
        <v>804</v>
      </c>
      <c r="S8" s="130" t="s">
        <v>805</v>
      </c>
      <c r="T8" s="130" t="s">
        <v>57</v>
      </c>
      <c r="U8" s="90">
        <v>109</v>
      </c>
      <c r="V8" s="125" t="s">
        <v>1024</v>
      </c>
      <c r="W8" s="167"/>
      <c r="Y8" s="121"/>
    </row>
    <row r="9" spans="1:25" ht="195" customHeight="1" thickTop="1" thickBot="1" x14ac:dyDescent="0.3">
      <c r="A9" s="362" t="s">
        <v>256</v>
      </c>
      <c r="B9" s="79" t="s">
        <v>250</v>
      </c>
      <c r="C9" s="79" t="s">
        <v>917</v>
      </c>
      <c r="D9" s="79" t="s">
        <v>579</v>
      </c>
      <c r="E9" s="79" t="s">
        <v>580</v>
      </c>
      <c r="F9" s="79" t="s">
        <v>581</v>
      </c>
      <c r="G9" s="79" t="s">
        <v>24</v>
      </c>
      <c r="H9" s="81" t="s">
        <v>203</v>
      </c>
      <c r="I9" s="79" t="s">
        <v>26</v>
      </c>
      <c r="J9" s="79" t="s">
        <v>26</v>
      </c>
      <c r="K9" s="80" t="s">
        <v>27</v>
      </c>
      <c r="L9" s="80" t="s">
        <v>28</v>
      </c>
      <c r="M9" s="79" t="s">
        <v>288</v>
      </c>
      <c r="N9" s="79" t="s">
        <v>38</v>
      </c>
      <c r="O9" s="79" t="s">
        <v>38</v>
      </c>
      <c r="P9" s="79" t="s">
        <v>582</v>
      </c>
      <c r="Q9" s="79" t="s">
        <v>190</v>
      </c>
      <c r="R9" s="79" t="s">
        <v>190</v>
      </c>
      <c r="S9" s="80" t="s">
        <v>583</v>
      </c>
      <c r="T9" s="77" t="s">
        <v>33</v>
      </c>
      <c r="U9" s="90">
        <v>109</v>
      </c>
      <c r="V9" s="109"/>
      <c r="W9" s="109"/>
    </row>
    <row r="10" spans="1:25" ht="121.5" thickTop="1" thickBot="1" x14ac:dyDescent="0.3">
      <c r="A10" s="362" t="s">
        <v>256</v>
      </c>
      <c r="B10" s="79" t="s">
        <v>250</v>
      </c>
      <c r="C10" s="79" t="s">
        <v>918</v>
      </c>
      <c r="D10" s="79" t="s">
        <v>584</v>
      </c>
      <c r="E10" s="79" t="s">
        <v>585</v>
      </c>
      <c r="F10" s="79" t="s">
        <v>586</v>
      </c>
      <c r="G10" s="79" t="s">
        <v>24</v>
      </c>
      <c r="H10" s="81" t="s">
        <v>203</v>
      </c>
      <c r="I10" s="79" t="s">
        <v>26</v>
      </c>
      <c r="J10" s="79" t="s">
        <v>26</v>
      </c>
      <c r="K10" s="80" t="s">
        <v>27</v>
      </c>
      <c r="L10" s="80" t="s">
        <v>28</v>
      </c>
      <c r="M10" s="80" t="s">
        <v>38</v>
      </c>
      <c r="N10" s="80" t="s">
        <v>38</v>
      </c>
      <c r="O10" s="80" t="s">
        <v>38</v>
      </c>
      <c r="P10" s="79" t="s">
        <v>585</v>
      </c>
      <c r="Q10" s="79" t="s">
        <v>190</v>
      </c>
      <c r="R10" s="79" t="s">
        <v>190</v>
      </c>
      <c r="S10" s="80" t="s">
        <v>258</v>
      </c>
      <c r="T10" s="77" t="s">
        <v>33</v>
      </c>
      <c r="U10" s="90">
        <v>110</v>
      </c>
      <c r="V10" s="109"/>
      <c r="W10" s="109"/>
    </row>
    <row r="11" spans="1:25" ht="157.5" customHeight="1" thickTop="1" thickBot="1" x14ac:dyDescent="0.3">
      <c r="A11" s="362" t="s">
        <v>256</v>
      </c>
      <c r="B11" s="79" t="s">
        <v>250</v>
      </c>
      <c r="C11" s="79" t="s">
        <v>919</v>
      </c>
      <c r="D11" s="84">
        <v>1</v>
      </c>
      <c r="E11" s="84">
        <v>1</v>
      </c>
      <c r="F11" s="79" t="s">
        <v>587</v>
      </c>
      <c r="G11" s="79" t="s">
        <v>24</v>
      </c>
      <c r="H11" s="81" t="s">
        <v>203</v>
      </c>
      <c r="I11" s="79" t="s">
        <v>26</v>
      </c>
      <c r="J11" s="79" t="s">
        <v>26</v>
      </c>
      <c r="K11" s="80" t="s">
        <v>27</v>
      </c>
      <c r="L11" s="80" t="s">
        <v>28</v>
      </c>
      <c r="M11" s="84" t="s">
        <v>588</v>
      </c>
      <c r="N11" s="84" t="s">
        <v>588</v>
      </c>
      <c r="O11" s="84" t="s">
        <v>588</v>
      </c>
      <c r="P11" s="84" t="s">
        <v>588</v>
      </c>
      <c r="Q11" s="79" t="s">
        <v>190</v>
      </c>
      <c r="R11" s="79" t="s">
        <v>190</v>
      </c>
      <c r="S11" s="80" t="s">
        <v>589</v>
      </c>
      <c r="T11" s="77" t="s">
        <v>33</v>
      </c>
      <c r="U11" s="90">
        <v>111</v>
      </c>
      <c r="V11" s="109"/>
      <c r="W11" s="109"/>
    </row>
    <row r="12" spans="1:25" ht="95.25" customHeight="1" thickTop="1" thickBot="1" x14ac:dyDescent="0.3">
      <c r="A12" s="362" t="s">
        <v>256</v>
      </c>
      <c r="B12" s="79" t="s">
        <v>250</v>
      </c>
      <c r="C12" s="79" t="s">
        <v>590</v>
      </c>
      <c r="D12" s="91">
        <v>7</v>
      </c>
      <c r="E12" s="91">
        <v>7</v>
      </c>
      <c r="F12" s="79" t="s">
        <v>591</v>
      </c>
      <c r="G12" s="79" t="s">
        <v>24</v>
      </c>
      <c r="H12" s="81" t="s">
        <v>203</v>
      </c>
      <c r="I12" s="79" t="s">
        <v>26</v>
      </c>
      <c r="J12" s="79" t="s">
        <v>26</v>
      </c>
      <c r="K12" s="80" t="s">
        <v>27</v>
      </c>
      <c r="L12" s="80" t="s">
        <v>28</v>
      </c>
      <c r="M12" s="168">
        <v>2</v>
      </c>
      <c r="N12" s="168">
        <v>2</v>
      </c>
      <c r="O12" s="168">
        <v>2</v>
      </c>
      <c r="P12" s="168">
        <v>1</v>
      </c>
      <c r="Q12" s="79" t="s">
        <v>190</v>
      </c>
      <c r="R12" s="79" t="s">
        <v>190</v>
      </c>
      <c r="S12" s="80" t="s">
        <v>592</v>
      </c>
      <c r="T12" s="77" t="s">
        <v>33</v>
      </c>
      <c r="U12" s="90">
        <v>112</v>
      </c>
      <c r="V12" s="109"/>
      <c r="W12" s="109"/>
    </row>
    <row r="13" spans="1:25" ht="140.25" customHeight="1" thickTop="1" thickBot="1" x14ac:dyDescent="0.3">
      <c r="A13" s="362" t="s">
        <v>256</v>
      </c>
      <c r="B13" s="79" t="s">
        <v>250</v>
      </c>
      <c r="C13" s="79" t="s">
        <v>593</v>
      </c>
      <c r="D13" s="92">
        <v>4</v>
      </c>
      <c r="E13" s="92">
        <v>4</v>
      </c>
      <c r="F13" s="79" t="s">
        <v>594</v>
      </c>
      <c r="G13" s="79" t="s">
        <v>24</v>
      </c>
      <c r="H13" s="81" t="s">
        <v>203</v>
      </c>
      <c r="I13" s="79" t="s">
        <v>26</v>
      </c>
      <c r="J13" s="79" t="s">
        <v>26</v>
      </c>
      <c r="K13" s="80" t="s">
        <v>27</v>
      </c>
      <c r="L13" s="80" t="s">
        <v>28</v>
      </c>
      <c r="M13" s="168">
        <v>1</v>
      </c>
      <c r="N13" s="168">
        <v>1</v>
      </c>
      <c r="O13" s="168">
        <v>1</v>
      </c>
      <c r="P13" s="168">
        <v>1</v>
      </c>
      <c r="Q13" s="79" t="s">
        <v>190</v>
      </c>
      <c r="R13" s="79" t="s">
        <v>190</v>
      </c>
      <c r="S13" s="80" t="s">
        <v>595</v>
      </c>
      <c r="T13" s="77" t="s">
        <v>33</v>
      </c>
      <c r="U13" s="90">
        <v>113</v>
      </c>
      <c r="V13" s="109"/>
      <c r="W13" s="109"/>
    </row>
    <row r="14" spans="1:25" ht="91.5" thickTop="1" thickBot="1" x14ac:dyDescent="0.3">
      <c r="A14" s="362" t="s">
        <v>256</v>
      </c>
      <c r="B14" s="79" t="s">
        <v>250</v>
      </c>
      <c r="C14" s="79" t="s">
        <v>920</v>
      </c>
      <c r="D14" s="92">
        <v>1</v>
      </c>
      <c r="E14" s="92">
        <v>1</v>
      </c>
      <c r="F14" s="79" t="s">
        <v>596</v>
      </c>
      <c r="G14" s="79" t="s">
        <v>24</v>
      </c>
      <c r="H14" s="81" t="s">
        <v>203</v>
      </c>
      <c r="I14" s="79" t="s">
        <v>26</v>
      </c>
      <c r="J14" s="79" t="s">
        <v>26</v>
      </c>
      <c r="K14" s="80" t="s">
        <v>27</v>
      </c>
      <c r="L14" s="80" t="s">
        <v>886</v>
      </c>
      <c r="M14" s="168">
        <v>1</v>
      </c>
      <c r="N14" s="168" t="s">
        <v>38</v>
      </c>
      <c r="O14" s="168" t="s">
        <v>38</v>
      </c>
      <c r="P14" s="168" t="s">
        <v>38</v>
      </c>
      <c r="Q14" s="79" t="s">
        <v>190</v>
      </c>
      <c r="R14" s="79" t="s">
        <v>190</v>
      </c>
      <c r="S14" s="80" t="s">
        <v>597</v>
      </c>
      <c r="T14" s="77" t="s">
        <v>33</v>
      </c>
      <c r="U14" s="90">
        <v>114</v>
      </c>
      <c r="V14" s="109"/>
      <c r="W14" s="109"/>
    </row>
    <row r="15" spans="1:25" ht="98.25" customHeight="1" thickTop="1" thickBot="1" x14ac:dyDescent="0.3">
      <c r="A15" s="362" t="s">
        <v>259</v>
      </c>
      <c r="B15" s="79" t="s">
        <v>250</v>
      </c>
      <c r="C15" s="56" t="s">
        <v>865</v>
      </c>
      <c r="D15" s="79" t="s">
        <v>598</v>
      </c>
      <c r="E15" s="79" t="s">
        <v>599</v>
      </c>
      <c r="F15" s="56" t="s">
        <v>600</v>
      </c>
      <c r="G15" s="79" t="s">
        <v>261</v>
      </c>
      <c r="H15" s="81" t="s">
        <v>203</v>
      </c>
      <c r="I15" s="58">
        <v>500000</v>
      </c>
      <c r="J15" s="58">
        <v>300000</v>
      </c>
      <c r="K15" s="80" t="s">
        <v>27</v>
      </c>
      <c r="L15" s="80" t="s">
        <v>28</v>
      </c>
      <c r="M15" s="168" t="s">
        <v>38</v>
      </c>
      <c r="N15" s="168" t="s">
        <v>38</v>
      </c>
      <c r="O15" s="80" t="s">
        <v>1154</v>
      </c>
      <c r="P15" s="80" t="s">
        <v>1153</v>
      </c>
      <c r="Q15" s="79" t="s">
        <v>190</v>
      </c>
      <c r="R15" s="79" t="s">
        <v>26</v>
      </c>
      <c r="S15" s="80" t="s">
        <v>989</v>
      </c>
      <c r="T15" s="77" t="s">
        <v>57</v>
      </c>
      <c r="U15" s="90">
        <v>115</v>
      </c>
      <c r="V15" s="109"/>
      <c r="W15" s="109"/>
    </row>
    <row r="16" spans="1:25" ht="102" customHeight="1" thickTop="1" thickBot="1" x14ac:dyDescent="0.3">
      <c r="A16" s="362" t="s">
        <v>259</v>
      </c>
      <c r="B16" s="79" t="s">
        <v>250</v>
      </c>
      <c r="C16" s="79" t="s">
        <v>866</v>
      </c>
      <c r="D16" s="79" t="s">
        <v>602</v>
      </c>
      <c r="E16" s="79" t="s">
        <v>603</v>
      </c>
      <c r="F16" s="79" t="s">
        <v>604</v>
      </c>
      <c r="G16" s="79" t="s">
        <v>605</v>
      </c>
      <c r="H16" s="81" t="s">
        <v>203</v>
      </c>
      <c r="I16" s="80">
        <v>100000</v>
      </c>
      <c r="J16" s="80">
        <v>125896.47</v>
      </c>
      <c r="K16" s="80" t="s">
        <v>27</v>
      </c>
      <c r="L16" s="80" t="s">
        <v>28</v>
      </c>
      <c r="M16" s="80" t="s">
        <v>38</v>
      </c>
      <c r="N16" s="80" t="s">
        <v>990</v>
      </c>
      <c r="O16" s="80" t="s">
        <v>1152</v>
      </c>
      <c r="P16" s="80" t="s">
        <v>606</v>
      </c>
      <c r="Q16" s="79" t="s">
        <v>190</v>
      </c>
      <c r="R16" s="79" t="s">
        <v>190</v>
      </c>
      <c r="S16" s="80" t="s">
        <v>991</v>
      </c>
      <c r="T16" s="77" t="s">
        <v>57</v>
      </c>
      <c r="U16" s="90">
        <v>116</v>
      </c>
      <c r="V16" s="109"/>
      <c r="W16" s="109"/>
    </row>
    <row r="17" spans="1:23" ht="111" customHeight="1" thickTop="1" thickBot="1" x14ac:dyDescent="0.3">
      <c r="A17" s="362" t="s">
        <v>259</v>
      </c>
      <c r="B17" s="79" t="s">
        <v>250</v>
      </c>
      <c r="C17" s="79" t="s">
        <v>1172</v>
      </c>
      <c r="D17" s="79" t="s">
        <v>602</v>
      </c>
      <c r="E17" s="79" t="s">
        <v>607</v>
      </c>
      <c r="F17" s="79" t="s">
        <v>608</v>
      </c>
      <c r="G17" s="79" t="s">
        <v>261</v>
      </c>
      <c r="H17" s="81" t="s">
        <v>203</v>
      </c>
      <c r="I17" s="58">
        <v>150000</v>
      </c>
      <c r="J17" s="58">
        <v>124103.57</v>
      </c>
      <c r="K17" s="80" t="s">
        <v>27</v>
      </c>
      <c r="L17" s="80" t="s">
        <v>28</v>
      </c>
      <c r="M17" s="80" t="s">
        <v>609</v>
      </c>
      <c r="N17" s="80" t="s">
        <v>610</v>
      </c>
      <c r="O17" s="80" t="s">
        <v>611</v>
      </c>
      <c r="P17" s="80" t="s">
        <v>601</v>
      </c>
      <c r="Q17" s="79" t="s">
        <v>190</v>
      </c>
      <c r="R17" s="79" t="s">
        <v>190</v>
      </c>
      <c r="S17" s="80" t="s">
        <v>992</v>
      </c>
      <c r="T17" s="77" t="s">
        <v>57</v>
      </c>
      <c r="U17" s="90">
        <v>117</v>
      </c>
      <c r="V17" s="109"/>
      <c r="W17" s="109"/>
    </row>
    <row r="18" spans="1:23" ht="135" customHeight="1" thickTop="1" thickBot="1" x14ac:dyDescent="0.3">
      <c r="A18" s="362" t="s">
        <v>259</v>
      </c>
      <c r="B18" s="79" t="s">
        <v>250</v>
      </c>
      <c r="C18" s="56" t="s">
        <v>921</v>
      </c>
      <c r="D18" s="79" t="s">
        <v>867</v>
      </c>
      <c r="E18" s="56" t="s">
        <v>612</v>
      </c>
      <c r="F18" s="56" t="s">
        <v>612</v>
      </c>
      <c r="G18" s="79" t="s">
        <v>261</v>
      </c>
      <c r="H18" s="81" t="s">
        <v>203</v>
      </c>
      <c r="I18" s="58">
        <v>230000</v>
      </c>
      <c r="J18" s="58">
        <v>136065</v>
      </c>
      <c r="K18" s="80" t="s">
        <v>27</v>
      </c>
      <c r="L18" s="80" t="s">
        <v>85</v>
      </c>
      <c r="M18" s="80" t="s">
        <v>613</v>
      </c>
      <c r="N18" s="80" t="s">
        <v>614</v>
      </c>
      <c r="O18" s="80" t="s">
        <v>38</v>
      </c>
      <c r="P18" s="80" t="s">
        <v>38</v>
      </c>
      <c r="Q18" s="79" t="s">
        <v>190</v>
      </c>
      <c r="R18" s="79" t="s">
        <v>190</v>
      </c>
      <c r="S18" s="80" t="s">
        <v>787</v>
      </c>
      <c r="T18" s="77" t="s">
        <v>57</v>
      </c>
      <c r="U18" s="90">
        <v>118</v>
      </c>
      <c r="V18" s="109"/>
      <c r="W18" s="109"/>
    </row>
    <row r="19" spans="1:23" ht="112.5" customHeight="1" thickTop="1" thickBot="1" x14ac:dyDescent="0.3">
      <c r="A19" s="362" t="s">
        <v>259</v>
      </c>
      <c r="B19" s="79" t="s">
        <v>250</v>
      </c>
      <c r="C19" s="56" t="s">
        <v>868</v>
      </c>
      <c r="D19" s="79" t="s">
        <v>615</v>
      </c>
      <c r="E19" s="56" t="s">
        <v>616</v>
      </c>
      <c r="F19" s="56" t="s">
        <v>617</v>
      </c>
      <c r="G19" s="79" t="s">
        <v>261</v>
      </c>
      <c r="H19" s="81" t="s">
        <v>203</v>
      </c>
      <c r="I19" s="58">
        <v>150000</v>
      </c>
      <c r="J19" s="58">
        <v>241135</v>
      </c>
      <c r="K19" s="80" t="s">
        <v>27</v>
      </c>
      <c r="L19" s="165" t="s">
        <v>115</v>
      </c>
      <c r="M19" s="80" t="s">
        <v>618</v>
      </c>
      <c r="N19" s="80" t="s">
        <v>610</v>
      </c>
      <c r="O19" s="80" t="s">
        <v>611</v>
      </c>
      <c r="P19" s="80" t="s">
        <v>601</v>
      </c>
      <c r="Q19" s="79" t="s">
        <v>190</v>
      </c>
      <c r="R19" s="79" t="s">
        <v>190</v>
      </c>
      <c r="S19" s="80" t="s">
        <v>788</v>
      </c>
      <c r="T19" s="77" t="s">
        <v>57</v>
      </c>
      <c r="U19" s="90">
        <v>119</v>
      </c>
      <c r="V19" s="109"/>
      <c r="W19" s="109"/>
    </row>
    <row r="20" spans="1:23" ht="96.75" customHeight="1" thickTop="1" thickBot="1" x14ac:dyDescent="0.3">
      <c r="A20" s="362" t="s">
        <v>259</v>
      </c>
      <c r="B20" s="79" t="s">
        <v>250</v>
      </c>
      <c r="C20" s="56" t="s">
        <v>922</v>
      </c>
      <c r="D20" s="79" t="s">
        <v>38</v>
      </c>
      <c r="E20" s="56" t="s">
        <v>619</v>
      </c>
      <c r="F20" s="56" t="s">
        <v>620</v>
      </c>
      <c r="G20" s="79" t="s">
        <v>923</v>
      </c>
      <c r="H20" s="81" t="s">
        <v>203</v>
      </c>
      <c r="I20" s="58">
        <v>200000</v>
      </c>
      <c r="J20" s="58">
        <v>300000</v>
      </c>
      <c r="K20" s="80" t="s">
        <v>27</v>
      </c>
      <c r="L20" s="165" t="s">
        <v>621</v>
      </c>
      <c r="M20" s="80" t="s">
        <v>622</v>
      </c>
      <c r="N20" s="80" t="s">
        <v>623</v>
      </c>
      <c r="O20" s="80" t="s">
        <v>624</v>
      </c>
      <c r="P20" s="80" t="s">
        <v>38</v>
      </c>
      <c r="Q20" s="79" t="s">
        <v>190</v>
      </c>
      <c r="R20" s="79" t="s">
        <v>190</v>
      </c>
      <c r="S20" s="80" t="s">
        <v>788</v>
      </c>
      <c r="T20" s="77" t="s">
        <v>57</v>
      </c>
      <c r="U20" s="90">
        <v>120</v>
      </c>
      <c r="V20" s="109"/>
      <c r="W20" s="58">
        <v>300000</v>
      </c>
    </row>
    <row r="21" spans="1:23" ht="76.5" thickTop="1" thickBot="1" x14ac:dyDescent="0.3">
      <c r="A21" s="362" t="s">
        <v>259</v>
      </c>
      <c r="B21" s="79" t="s">
        <v>250</v>
      </c>
      <c r="C21" s="56" t="s">
        <v>924</v>
      </c>
      <c r="D21" s="79" t="s">
        <v>625</v>
      </c>
      <c r="E21" s="56" t="s">
        <v>626</v>
      </c>
      <c r="F21" s="56" t="s">
        <v>626</v>
      </c>
      <c r="G21" s="79" t="s">
        <v>24</v>
      </c>
      <c r="H21" s="81" t="s">
        <v>203</v>
      </c>
      <c r="I21" s="58">
        <v>500000</v>
      </c>
      <c r="J21" s="58">
        <v>500000</v>
      </c>
      <c r="K21" s="80" t="s">
        <v>27</v>
      </c>
      <c r="L21" s="165" t="s">
        <v>621</v>
      </c>
      <c r="M21" s="80" t="s">
        <v>38</v>
      </c>
      <c r="N21" s="80" t="s">
        <v>38</v>
      </c>
      <c r="O21" s="80" t="s">
        <v>627</v>
      </c>
      <c r="P21" s="80" t="s">
        <v>1153</v>
      </c>
      <c r="Q21" s="79" t="s">
        <v>190</v>
      </c>
      <c r="R21" s="79" t="s">
        <v>190</v>
      </c>
      <c r="S21" s="80" t="s">
        <v>993</v>
      </c>
      <c r="T21" s="77" t="s">
        <v>57</v>
      </c>
      <c r="U21" s="90">
        <v>121</v>
      </c>
      <c r="V21" s="109"/>
      <c r="W21" s="80">
        <v>125896.47</v>
      </c>
    </row>
    <row r="22" spans="1:23" ht="76.5" customHeight="1" thickTop="1" thickBot="1" x14ac:dyDescent="0.3">
      <c r="A22" s="362" t="s">
        <v>259</v>
      </c>
      <c r="B22" s="79" t="s">
        <v>250</v>
      </c>
      <c r="C22" s="56" t="s">
        <v>878</v>
      </c>
      <c r="D22" s="79" t="s">
        <v>879</v>
      </c>
      <c r="E22" s="56" t="s">
        <v>880</v>
      </c>
      <c r="F22" s="79" t="s">
        <v>881</v>
      </c>
      <c r="G22" s="79" t="s">
        <v>24</v>
      </c>
      <c r="H22" s="81" t="s">
        <v>203</v>
      </c>
      <c r="I22" s="58">
        <v>400000</v>
      </c>
      <c r="J22" s="58">
        <v>500000</v>
      </c>
      <c r="K22" s="80" t="s">
        <v>27</v>
      </c>
      <c r="L22" s="165" t="s">
        <v>621</v>
      </c>
      <c r="M22" s="80" t="s">
        <v>925</v>
      </c>
      <c r="N22" s="80" t="s">
        <v>926</v>
      </c>
      <c r="O22" s="80" t="s">
        <v>927</v>
      </c>
      <c r="P22" s="80" t="s">
        <v>38</v>
      </c>
      <c r="Q22" s="79" t="s">
        <v>190</v>
      </c>
      <c r="R22" s="79" t="s">
        <v>190</v>
      </c>
      <c r="S22" s="80" t="s">
        <v>928</v>
      </c>
      <c r="T22" s="77" t="s">
        <v>57</v>
      </c>
      <c r="U22" s="90">
        <v>122</v>
      </c>
      <c r="V22" s="109"/>
      <c r="W22" s="58">
        <v>124103.57</v>
      </c>
    </row>
    <row r="23" spans="1:23" ht="135.75" customHeight="1" thickTop="1" thickBot="1" x14ac:dyDescent="0.3">
      <c r="A23" s="362" t="s">
        <v>259</v>
      </c>
      <c r="B23" s="79" t="s">
        <v>250</v>
      </c>
      <c r="C23" s="56" t="s">
        <v>1155</v>
      </c>
      <c r="D23" s="79" t="s">
        <v>873</v>
      </c>
      <c r="E23" s="56" t="s">
        <v>628</v>
      </c>
      <c r="F23" s="56" t="s">
        <v>628</v>
      </c>
      <c r="G23" s="79" t="s">
        <v>261</v>
      </c>
      <c r="H23" s="81" t="s">
        <v>203</v>
      </c>
      <c r="I23" s="58">
        <v>200000</v>
      </c>
      <c r="J23" s="58" t="e">
        <f>-I24:I27+J24:J27</f>
        <v>#VALUE!</v>
      </c>
      <c r="K23" s="80" t="s">
        <v>27</v>
      </c>
      <c r="L23" s="80" t="s">
        <v>28</v>
      </c>
      <c r="M23" s="80" t="s">
        <v>956</v>
      </c>
      <c r="N23" s="80" t="s">
        <v>956</v>
      </c>
      <c r="O23" s="80" t="s">
        <v>956</v>
      </c>
      <c r="P23" s="80" t="s">
        <v>956</v>
      </c>
      <c r="Q23" s="79" t="s">
        <v>190</v>
      </c>
      <c r="R23" s="79" t="s">
        <v>190</v>
      </c>
      <c r="S23" s="80" t="s">
        <v>789</v>
      </c>
      <c r="T23" s="77" t="s">
        <v>57</v>
      </c>
      <c r="U23" s="90">
        <v>123</v>
      </c>
      <c r="V23" s="109"/>
      <c r="W23" s="58">
        <v>136065</v>
      </c>
    </row>
    <row r="24" spans="1:23" ht="76.5" thickTop="1" thickBot="1" x14ac:dyDescent="0.3">
      <c r="A24" s="362" t="s">
        <v>264</v>
      </c>
      <c r="B24" s="79" t="s">
        <v>250</v>
      </c>
      <c r="C24" s="79" t="s">
        <v>1156</v>
      </c>
      <c r="D24" s="79">
        <v>15</v>
      </c>
      <c r="E24" s="79">
        <v>6</v>
      </c>
      <c r="F24" s="79" t="s">
        <v>629</v>
      </c>
      <c r="G24" s="79" t="s">
        <v>24</v>
      </c>
      <c r="H24" s="81" t="s">
        <v>203</v>
      </c>
      <c r="I24" s="79" t="s">
        <v>26</v>
      </c>
      <c r="J24" s="79" t="s">
        <v>26</v>
      </c>
      <c r="K24" s="80" t="s">
        <v>27</v>
      </c>
      <c r="L24" s="80" t="s">
        <v>28</v>
      </c>
      <c r="M24" s="169">
        <v>1</v>
      </c>
      <c r="N24" s="169">
        <v>1</v>
      </c>
      <c r="O24" s="169">
        <v>2</v>
      </c>
      <c r="P24" s="169">
        <v>2</v>
      </c>
      <c r="Q24" s="79" t="s">
        <v>190</v>
      </c>
      <c r="R24" s="79" t="s">
        <v>190</v>
      </c>
      <c r="S24" s="79" t="s">
        <v>266</v>
      </c>
      <c r="T24" s="77" t="s">
        <v>57</v>
      </c>
      <c r="U24" s="90">
        <v>124</v>
      </c>
      <c r="V24" s="109"/>
      <c r="W24" s="58">
        <v>241135</v>
      </c>
    </row>
    <row r="25" spans="1:23" ht="96" customHeight="1" thickTop="1" thickBot="1" x14ac:dyDescent="0.3">
      <c r="A25" s="362" t="s">
        <v>264</v>
      </c>
      <c r="B25" s="79" t="s">
        <v>250</v>
      </c>
      <c r="C25" s="79" t="s">
        <v>1157</v>
      </c>
      <c r="D25" s="79">
        <v>25</v>
      </c>
      <c r="E25" s="79">
        <v>24</v>
      </c>
      <c r="F25" s="79" t="s">
        <v>630</v>
      </c>
      <c r="G25" s="79" t="s">
        <v>24</v>
      </c>
      <c r="H25" s="81" t="s">
        <v>203</v>
      </c>
      <c r="I25" s="79" t="s">
        <v>26</v>
      </c>
      <c r="J25" s="79" t="s">
        <v>26</v>
      </c>
      <c r="K25" s="80" t="s">
        <v>27</v>
      </c>
      <c r="L25" s="80" t="s">
        <v>28</v>
      </c>
      <c r="M25" s="169">
        <v>6</v>
      </c>
      <c r="N25" s="169">
        <v>6</v>
      </c>
      <c r="O25" s="169">
        <v>6</v>
      </c>
      <c r="P25" s="169">
        <v>6</v>
      </c>
      <c r="Q25" s="79" t="s">
        <v>190</v>
      </c>
      <c r="R25" s="79" t="s">
        <v>190</v>
      </c>
      <c r="S25" s="79" t="s">
        <v>266</v>
      </c>
      <c r="T25" s="77" t="s">
        <v>57</v>
      </c>
      <c r="U25" s="90">
        <v>125</v>
      </c>
      <c r="V25" s="109"/>
      <c r="W25" s="58">
        <v>300000</v>
      </c>
    </row>
    <row r="26" spans="1:23" ht="108" customHeight="1" thickTop="1" thickBot="1" x14ac:dyDescent="0.3">
      <c r="A26" s="362" t="s">
        <v>267</v>
      </c>
      <c r="B26" s="79" t="s">
        <v>250</v>
      </c>
      <c r="C26" s="79" t="s">
        <v>934</v>
      </c>
      <c r="D26" s="79">
        <v>1</v>
      </c>
      <c r="E26" s="79" t="s">
        <v>936</v>
      </c>
      <c r="F26" s="79" t="s">
        <v>935</v>
      </c>
      <c r="G26" s="79" t="s">
        <v>24</v>
      </c>
      <c r="H26" s="81" t="s">
        <v>203</v>
      </c>
      <c r="I26" s="79" t="s">
        <v>26</v>
      </c>
      <c r="J26" s="79" t="s">
        <v>26</v>
      </c>
      <c r="K26" s="80" t="s">
        <v>27</v>
      </c>
      <c r="L26" s="80" t="s">
        <v>85</v>
      </c>
      <c r="M26" s="80" t="s">
        <v>632</v>
      </c>
      <c r="N26" s="127" t="s">
        <v>633</v>
      </c>
      <c r="O26" s="168" t="s">
        <v>38</v>
      </c>
      <c r="P26" s="168" t="s">
        <v>38</v>
      </c>
      <c r="Q26" s="79" t="s">
        <v>190</v>
      </c>
      <c r="R26" s="79" t="s">
        <v>190</v>
      </c>
      <c r="S26" s="79" t="s">
        <v>634</v>
      </c>
      <c r="T26" s="170" t="s">
        <v>57</v>
      </c>
      <c r="U26" s="90">
        <v>126</v>
      </c>
      <c r="V26" s="109"/>
      <c r="W26" s="58">
        <v>500000</v>
      </c>
    </row>
    <row r="27" spans="1:23" ht="92.25" customHeight="1" thickTop="1" thickBot="1" x14ac:dyDescent="0.3">
      <c r="A27" s="362" t="s">
        <v>267</v>
      </c>
      <c r="B27" s="79" t="s">
        <v>250</v>
      </c>
      <c r="C27" s="79" t="s">
        <v>635</v>
      </c>
      <c r="D27" s="79" t="s">
        <v>472</v>
      </c>
      <c r="E27" s="79" t="s">
        <v>636</v>
      </c>
      <c r="F27" s="79" t="s">
        <v>637</v>
      </c>
      <c r="G27" s="79" t="s">
        <v>261</v>
      </c>
      <c r="H27" s="81" t="s">
        <v>203</v>
      </c>
      <c r="I27" s="79" t="s">
        <v>26</v>
      </c>
      <c r="J27" s="79" t="s">
        <v>26</v>
      </c>
      <c r="K27" s="80" t="s">
        <v>27</v>
      </c>
      <c r="L27" s="80" t="s">
        <v>85</v>
      </c>
      <c r="M27" s="169" t="s">
        <v>38</v>
      </c>
      <c r="N27" s="171" t="s">
        <v>994</v>
      </c>
      <c r="O27" s="169" t="s">
        <v>38</v>
      </c>
      <c r="P27" s="169" t="s">
        <v>38</v>
      </c>
      <c r="Q27" s="79" t="s">
        <v>190</v>
      </c>
      <c r="R27" s="79" t="s">
        <v>190</v>
      </c>
      <c r="S27" s="79" t="s">
        <v>995</v>
      </c>
      <c r="T27" s="77" t="s">
        <v>57</v>
      </c>
      <c r="U27" s="90">
        <v>127</v>
      </c>
      <c r="V27" s="109"/>
      <c r="W27" s="58">
        <v>500000</v>
      </c>
    </row>
    <row r="28" spans="1:23" s="109" customFormat="1" ht="90" customHeight="1" thickTop="1" thickBot="1" x14ac:dyDescent="0.3">
      <c r="A28" s="362" t="s">
        <v>267</v>
      </c>
      <c r="B28" s="79" t="s">
        <v>250</v>
      </c>
      <c r="C28" s="56" t="s">
        <v>1137</v>
      </c>
      <c r="D28" s="79" t="s">
        <v>932</v>
      </c>
      <c r="E28" s="56" t="s">
        <v>933</v>
      </c>
      <c r="F28" s="56" t="s">
        <v>819</v>
      </c>
      <c r="G28" s="79" t="s">
        <v>261</v>
      </c>
      <c r="H28" s="81" t="s">
        <v>203</v>
      </c>
      <c r="I28" s="58">
        <v>60000</v>
      </c>
      <c r="J28" s="58">
        <v>80000</v>
      </c>
      <c r="K28" s="80" t="s">
        <v>51</v>
      </c>
      <c r="L28" s="80" t="s">
        <v>28</v>
      </c>
      <c r="M28" s="80" t="s">
        <v>38</v>
      </c>
      <c r="N28" s="80" t="s">
        <v>996</v>
      </c>
      <c r="O28" s="80" t="s">
        <v>930</v>
      </c>
      <c r="P28" s="80" t="s">
        <v>1136</v>
      </c>
      <c r="Q28" s="79" t="s">
        <v>190</v>
      </c>
      <c r="R28" s="79" t="s">
        <v>190</v>
      </c>
      <c r="S28" s="80" t="s">
        <v>931</v>
      </c>
      <c r="T28" s="77" t="s">
        <v>57</v>
      </c>
      <c r="U28" s="90">
        <v>128</v>
      </c>
      <c r="W28" s="126">
        <f>SUM(W20:W27)</f>
        <v>2227200.04</v>
      </c>
    </row>
    <row r="29" spans="1:23" ht="154.5" customHeight="1" thickTop="1" thickBot="1" x14ac:dyDescent="0.3">
      <c r="A29" s="362" t="s">
        <v>272</v>
      </c>
      <c r="B29" s="79" t="s">
        <v>250</v>
      </c>
      <c r="C29" s="79" t="s">
        <v>570</v>
      </c>
      <c r="D29" s="79" t="s">
        <v>806</v>
      </c>
      <c r="E29" s="79" t="s">
        <v>571</v>
      </c>
      <c r="F29" s="79" t="s">
        <v>572</v>
      </c>
      <c r="G29" s="79" t="s">
        <v>24</v>
      </c>
      <c r="H29" s="81" t="s">
        <v>203</v>
      </c>
      <c r="I29" s="79" t="s">
        <v>26</v>
      </c>
      <c r="J29" s="79" t="s">
        <v>26</v>
      </c>
      <c r="K29" s="80" t="s">
        <v>27</v>
      </c>
      <c r="L29" s="80" t="s">
        <v>621</v>
      </c>
      <c r="M29" s="79" t="s">
        <v>573</v>
      </c>
      <c r="N29" s="79" t="s">
        <v>574</v>
      </c>
      <c r="O29" s="79" t="s">
        <v>575</v>
      </c>
      <c r="P29" s="79" t="s">
        <v>38</v>
      </c>
      <c r="Q29" s="79" t="s">
        <v>190</v>
      </c>
      <c r="R29" s="79" t="s">
        <v>190</v>
      </c>
      <c r="S29" s="80" t="s">
        <v>576</v>
      </c>
      <c r="T29" s="77" t="s">
        <v>57</v>
      </c>
      <c r="U29" s="90">
        <v>129</v>
      </c>
      <c r="V29" s="109"/>
      <c r="W29" s="109"/>
    </row>
    <row r="30" spans="1:23" ht="121.5" thickTop="1" thickBot="1" x14ac:dyDescent="0.3">
      <c r="A30" s="362" t="s">
        <v>272</v>
      </c>
      <c r="B30" s="79" t="s">
        <v>250</v>
      </c>
      <c r="C30" s="79" t="s">
        <v>997</v>
      </c>
      <c r="D30" s="79">
        <v>456</v>
      </c>
      <c r="E30" s="79">
        <v>456</v>
      </c>
      <c r="F30" s="79" t="s">
        <v>577</v>
      </c>
      <c r="G30" s="79" t="s">
        <v>24</v>
      </c>
      <c r="H30" s="81" t="s">
        <v>203</v>
      </c>
      <c r="I30" s="79" t="s">
        <v>26</v>
      </c>
      <c r="J30" s="79" t="s">
        <v>26</v>
      </c>
      <c r="K30" s="80" t="s">
        <v>27</v>
      </c>
      <c r="L30" s="80" t="s">
        <v>28</v>
      </c>
      <c r="M30" s="79">
        <v>114</v>
      </c>
      <c r="N30" s="79">
        <v>114</v>
      </c>
      <c r="O30" s="79">
        <v>114</v>
      </c>
      <c r="P30" s="79">
        <v>114</v>
      </c>
      <c r="Q30" s="79" t="s">
        <v>190</v>
      </c>
      <c r="R30" s="79" t="s">
        <v>190</v>
      </c>
      <c r="S30" s="80" t="s">
        <v>578</v>
      </c>
      <c r="T30" s="77" t="s">
        <v>57</v>
      </c>
      <c r="U30" s="90">
        <v>130</v>
      </c>
      <c r="V30" s="109"/>
      <c r="W30" s="109"/>
    </row>
    <row r="31" spans="1:23" ht="76.5" thickTop="1" thickBot="1" x14ac:dyDescent="0.3">
      <c r="A31" s="362" t="s">
        <v>272</v>
      </c>
      <c r="B31" s="79" t="s">
        <v>250</v>
      </c>
      <c r="C31" s="79" t="s">
        <v>1158</v>
      </c>
      <c r="D31" s="79">
        <v>4</v>
      </c>
      <c r="E31" s="79">
        <v>4</v>
      </c>
      <c r="F31" s="79" t="s">
        <v>272</v>
      </c>
      <c r="G31" s="79" t="s">
        <v>24</v>
      </c>
      <c r="H31" s="81" t="s">
        <v>203</v>
      </c>
      <c r="I31" s="79" t="s">
        <v>26</v>
      </c>
      <c r="J31" s="79" t="s">
        <v>26</v>
      </c>
      <c r="K31" s="80" t="s">
        <v>27</v>
      </c>
      <c r="L31" s="80" t="s">
        <v>28</v>
      </c>
      <c r="M31" s="168">
        <v>1</v>
      </c>
      <c r="N31" s="168">
        <v>1</v>
      </c>
      <c r="O31" s="168">
        <v>1</v>
      </c>
      <c r="P31" s="168">
        <v>1</v>
      </c>
      <c r="Q31" s="79" t="s">
        <v>190</v>
      </c>
      <c r="R31" s="79" t="s">
        <v>190</v>
      </c>
      <c r="S31" s="80" t="s">
        <v>273</v>
      </c>
      <c r="T31" s="77" t="s">
        <v>57</v>
      </c>
      <c r="U31" s="90">
        <v>131</v>
      </c>
      <c r="V31" s="109"/>
      <c r="W31" s="109"/>
    </row>
    <row r="32" spans="1:23" ht="90.75" customHeight="1" thickTop="1" thickBot="1" x14ac:dyDescent="0.3">
      <c r="A32" s="362" t="s">
        <v>272</v>
      </c>
      <c r="B32" s="79" t="s">
        <v>250</v>
      </c>
      <c r="C32" s="79" t="s">
        <v>929</v>
      </c>
      <c r="D32" s="79">
        <v>1</v>
      </c>
      <c r="E32" s="79">
        <v>1</v>
      </c>
      <c r="F32" s="79" t="s">
        <v>638</v>
      </c>
      <c r="G32" s="79" t="s">
        <v>24</v>
      </c>
      <c r="H32" s="81" t="s">
        <v>203</v>
      </c>
      <c r="I32" s="79" t="s">
        <v>26</v>
      </c>
      <c r="J32" s="79" t="s">
        <v>26</v>
      </c>
      <c r="K32" s="80" t="s">
        <v>27</v>
      </c>
      <c r="L32" s="80" t="s">
        <v>903</v>
      </c>
      <c r="M32" s="168">
        <v>1</v>
      </c>
      <c r="N32" s="168" t="s">
        <v>38</v>
      </c>
      <c r="O32" s="168" t="s">
        <v>38</v>
      </c>
      <c r="P32" s="168" t="s">
        <v>38</v>
      </c>
      <c r="Q32" s="79" t="s">
        <v>190</v>
      </c>
      <c r="R32" s="79" t="s">
        <v>190</v>
      </c>
      <c r="S32" s="80" t="s">
        <v>639</v>
      </c>
      <c r="T32" s="77" t="s">
        <v>57</v>
      </c>
      <c r="U32" s="90">
        <v>132</v>
      </c>
      <c r="V32" s="109"/>
      <c r="W32" s="109"/>
    </row>
    <row r="33" spans="1:23" ht="120" customHeight="1" thickTop="1" thickBot="1" x14ac:dyDescent="0.3">
      <c r="A33" s="362" t="s">
        <v>272</v>
      </c>
      <c r="B33" s="79" t="s">
        <v>250</v>
      </c>
      <c r="C33" s="79" t="s">
        <v>640</v>
      </c>
      <c r="D33" s="79" t="s">
        <v>641</v>
      </c>
      <c r="E33" s="79" t="s">
        <v>642</v>
      </c>
      <c r="F33" s="79" t="s">
        <v>643</v>
      </c>
      <c r="G33" s="79" t="s">
        <v>24</v>
      </c>
      <c r="H33" s="81" t="s">
        <v>203</v>
      </c>
      <c r="I33" s="79" t="s">
        <v>26</v>
      </c>
      <c r="J33" s="79" t="s">
        <v>26</v>
      </c>
      <c r="K33" s="80" t="s">
        <v>27</v>
      </c>
      <c r="L33" s="80" t="s">
        <v>903</v>
      </c>
      <c r="M33" s="79" t="s">
        <v>998</v>
      </c>
      <c r="N33" s="168" t="s">
        <v>38</v>
      </c>
      <c r="O33" s="168" t="s">
        <v>38</v>
      </c>
      <c r="P33" s="168" t="s">
        <v>38</v>
      </c>
      <c r="Q33" s="79" t="s">
        <v>190</v>
      </c>
      <c r="R33" s="79" t="s">
        <v>190</v>
      </c>
      <c r="S33" s="80" t="s">
        <v>644</v>
      </c>
      <c r="T33" s="77" t="s">
        <v>57</v>
      </c>
      <c r="U33" s="90">
        <v>133</v>
      </c>
      <c r="V33" s="109"/>
      <c r="W33" s="109"/>
    </row>
    <row r="34" spans="1:23" ht="76.5" thickTop="1" thickBot="1" x14ac:dyDescent="0.3">
      <c r="A34" s="362" t="s">
        <v>272</v>
      </c>
      <c r="B34" s="79" t="s">
        <v>250</v>
      </c>
      <c r="C34" s="79" t="s">
        <v>1159</v>
      </c>
      <c r="D34" s="79" t="s">
        <v>645</v>
      </c>
      <c r="E34" s="79" t="s">
        <v>646</v>
      </c>
      <c r="F34" s="79" t="s">
        <v>647</v>
      </c>
      <c r="G34" s="79" t="s">
        <v>24</v>
      </c>
      <c r="H34" s="81" t="s">
        <v>203</v>
      </c>
      <c r="I34" s="79" t="s">
        <v>26</v>
      </c>
      <c r="J34" s="79" t="s">
        <v>26</v>
      </c>
      <c r="K34" s="80" t="s">
        <v>27</v>
      </c>
      <c r="L34" s="80" t="s">
        <v>245</v>
      </c>
      <c r="M34" s="168" t="s">
        <v>38</v>
      </c>
      <c r="N34" s="168" t="s">
        <v>38</v>
      </c>
      <c r="O34" s="168" t="s">
        <v>38</v>
      </c>
      <c r="P34" s="79" t="s">
        <v>999</v>
      </c>
      <c r="Q34" s="79" t="s">
        <v>190</v>
      </c>
      <c r="R34" s="79" t="s">
        <v>190</v>
      </c>
      <c r="S34" s="80" t="s">
        <v>1000</v>
      </c>
      <c r="T34" s="77" t="s">
        <v>57</v>
      </c>
      <c r="U34" s="90">
        <v>134</v>
      </c>
      <c r="V34" s="109"/>
      <c r="W34" s="109"/>
    </row>
    <row r="35" spans="1:23" ht="15.75" thickTop="1" x14ac:dyDescent="0.25"/>
  </sheetData>
  <mergeCells count="1">
    <mergeCell ref="A2:T2"/>
  </mergeCells>
  <pageMargins left="0.7" right="0.7" top="0.75" bottom="0.75" header="0.3" footer="0.3"/>
  <pageSetup scale="43" orientation="landscape" r:id="rId1"/>
  <rowBreaks count="1" manualBreakCount="1">
    <brk id="8"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workbookViewId="0">
      <selection activeCell="R46" sqref="A1:R46"/>
    </sheetView>
  </sheetViews>
  <sheetFormatPr defaultRowHeight="15" x14ac:dyDescent="0.25"/>
  <cols>
    <col min="1" max="1" width="34.5703125" customWidth="1"/>
  </cols>
  <sheetData>
    <row r="1" spans="1:18" x14ac:dyDescent="0.25">
      <c r="A1" s="173" t="s">
        <v>1034</v>
      </c>
      <c r="B1" s="173"/>
      <c r="C1" s="174"/>
      <c r="D1" s="175"/>
      <c r="E1" s="174"/>
      <c r="F1" s="174"/>
      <c r="G1" s="174"/>
      <c r="H1" s="174"/>
      <c r="I1" s="174"/>
      <c r="J1" s="174"/>
      <c r="K1" s="174"/>
      <c r="L1" s="174"/>
      <c r="M1" s="174"/>
      <c r="N1" s="174"/>
      <c r="O1" s="174"/>
      <c r="P1" s="174"/>
      <c r="Q1" s="174"/>
      <c r="R1" s="174"/>
    </row>
    <row r="2" spans="1:18" ht="25.5" x14ac:dyDescent="0.25">
      <c r="A2" s="420" t="s">
        <v>716</v>
      </c>
      <c r="B2" s="422" t="s">
        <v>731</v>
      </c>
      <c r="C2" s="424" t="s">
        <v>648</v>
      </c>
      <c r="D2" s="425"/>
      <c r="E2" s="425"/>
      <c r="F2" s="425"/>
      <c r="G2" s="425"/>
      <c r="H2" s="425"/>
      <c r="I2" s="425"/>
      <c r="J2" s="425"/>
      <c r="K2" s="425"/>
      <c r="L2" s="425"/>
      <c r="M2" s="425"/>
      <c r="N2" s="426"/>
      <c r="O2" s="176"/>
      <c r="P2" s="177" t="s">
        <v>649</v>
      </c>
      <c r="Q2" s="178"/>
      <c r="R2" s="179"/>
    </row>
    <row r="3" spans="1:18" ht="25.5" x14ac:dyDescent="0.25">
      <c r="A3" s="421"/>
      <c r="B3" s="423"/>
      <c r="C3" s="180" t="s">
        <v>650</v>
      </c>
      <c r="D3" s="181" t="s">
        <v>651</v>
      </c>
      <c r="E3" s="181" t="s">
        <v>652</v>
      </c>
      <c r="F3" s="181" t="s">
        <v>653</v>
      </c>
      <c r="G3" s="181" t="s">
        <v>654</v>
      </c>
      <c r="H3" s="182" t="s">
        <v>655</v>
      </c>
      <c r="I3" s="183" t="s">
        <v>656</v>
      </c>
      <c r="J3" s="184" t="s">
        <v>657</v>
      </c>
      <c r="K3" s="181" t="s">
        <v>658</v>
      </c>
      <c r="L3" s="181" t="s">
        <v>659</v>
      </c>
      <c r="M3" s="185" t="s">
        <v>660</v>
      </c>
      <c r="N3" s="184" t="s">
        <v>661</v>
      </c>
      <c r="O3" s="186" t="s">
        <v>1035</v>
      </c>
      <c r="P3" s="183" t="s">
        <v>648</v>
      </c>
      <c r="Q3" s="184" t="s">
        <v>662</v>
      </c>
      <c r="R3" s="187" t="s">
        <v>663</v>
      </c>
    </row>
    <row r="4" spans="1:18" ht="25.5" x14ac:dyDescent="0.25">
      <c r="A4" s="188" t="s">
        <v>1036</v>
      </c>
      <c r="B4" s="189"/>
      <c r="C4" s="190" t="s">
        <v>1037</v>
      </c>
      <c r="D4" s="191" t="s">
        <v>1037</v>
      </c>
      <c r="E4" s="191" t="s">
        <v>1037</v>
      </c>
      <c r="F4" s="191" t="s">
        <v>1037</v>
      </c>
      <c r="G4" s="191" t="s">
        <v>1037</v>
      </c>
      <c r="H4" s="192" t="s">
        <v>1037</v>
      </c>
      <c r="I4" s="190" t="s">
        <v>1021</v>
      </c>
      <c r="J4" s="192" t="s">
        <v>1021</v>
      </c>
      <c r="K4" s="191" t="s">
        <v>1021</v>
      </c>
      <c r="L4" s="191" t="s">
        <v>1021</v>
      </c>
      <c r="M4" s="191" t="s">
        <v>1021</v>
      </c>
      <c r="N4" s="192" t="s">
        <v>1021</v>
      </c>
      <c r="O4" s="193"/>
      <c r="P4" s="194" t="s">
        <v>1021</v>
      </c>
      <c r="Q4" s="195" t="s">
        <v>1021</v>
      </c>
      <c r="R4" s="196" t="s">
        <v>1021</v>
      </c>
    </row>
    <row r="5" spans="1:18" x14ac:dyDescent="0.25">
      <c r="A5" s="197" t="s">
        <v>717</v>
      </c>
      <c r="B5" s="198"/>
      <c r="C5" s="199"/>
      <c r="D5" s="200"/>
      <c r="E5" s="200"/>
      <c r="F5" s="200"/>
      <c r="G5" s="200"/>
      <c r="H5" s="201"/>
      <c r="I5" s="199"/>
      <c r="J5" s="200"/>
      <c r="K5" s="200"/>
      <c r="L5" s="200"/>
      <c r="M5" s="200"/>
      <c r="N5" s="201"/>
      <c r="O5" s="202"/>
      <c r="P5" s="199"/>
      <c r="Q5" s="200"/>
      <c r="R5" s="203"/>
    </row>
    <row r="6" spans="1:18" x14ac:dyDescent="0.25">
      <c r="A6" s="204" t="s">
        <v>665</v>
      </c>
      <c r="B6" s="198"/>
      <c r="C6" s="205">
        <v>5371821.1299999999</v>
      </c>
      <c r="D6" s="206">
        <v>4773575.87</v>
      </c>
      <c r="E6" s="206">
        <v>4759000</v>
      </c>
      <c r="F6" s="206">
        <v>5164726.5399999991</v>
      </c>
      <c r="G6" s="206">
        <v>5096002</v>
      </c>
      <c r="H6" s="207">
        <v>4737785</v>
      </c>
      <c r="I6" s="205">
        <v>4916597</v>
      </c>
      <c r="J6" s="206">
        <v>4216500.12</v>
      </c>
      <c r="K6" s="206">
        <v>4152171.64</v>
      </c>
      <c r="L6" s="206">
        <v>3223000</v>
      </c>
      <c r="M6" s="206">
        <v>3245600</v>
      </c>
      <c r="N6" s="201">
        <v>3335220.700000003</v>
      </c>
      <c r="O6" s="202">
        <v>52992000</v>
      </c>
      <c r="P6" s="199">
        <v>52992000</v>
      </c>
      <c r="Q6" s="200">
        <v>56278000</v>
      </c>
      <c r="R6" s="203">
        <v>59598000</v>
      </c>
    </row>
    <row r="7" spans="1:18" x14ac:dyDescent="0.25">
      <c r="A7" s="204" t="s">
        <v>666</v>
      </c>
      <c r="B7" s="198"/>
      <c r="C7" s="205">
        <v>0</v>
      </c>
      <c r="D7" s="206">
        <v>0</v>
      </c>
      <c r="E7" s="206">
        <v>0</v>
      </c>
      <c r="F7" s="206">
        <v>0</v>
      </c>
      <c r="G7" s="206">
        <v>0</v>
      </c>
      <c r="H7" s="207">
        <v>0</v>
      </c>
      <c r="I7" s="205">
        <v>0</v>
      </c>
      <c r="J7" s="206">
        <v>0</v>
      </c>
      <c r="K7" s="206">
        <v>0</v>
      </c>
      <c r="L7" s="206">
        <v>0</v>
      </c>
      <c r="M7" s="206">
        <v>0</v>
      </c>
      <c r="N7" s="201">
        <v>0</v>
      </c>
      <c r="O7" s="202">
        <v>0</v>
      </c>
      <c r="P7" s="199">
        <v>0</v>
      </c>
      <c r="Q7" s="200">
        <v>0</v>
      </c>
      <c r="R7" s="203">
        <v>0</v>
      </c>
    </row>
    <row r="8" spans="1:18" x14ac:dyDescent="0.25">
      <c r="A8" s="204" t="s">
        <v>667</v>
      </c>
      <c r="B8" s="198"/>
      <c r="C8" s="205">
        <v>19125100.699999999</v>
      </c>
      <c r="D8" s="206">
        <v>24577623.300000001</v>
      </c>
      <c r="E8" s="206">
        <v>21901000</v>
      </c>
      <c r="F8" s="206">
        <v>22984877.540000007</v>
      </c>
      <c r="G8" s="206">
        <v>24386871</v>
      </c>
      <c r="H8" s="207">
        <v>18912320</v>
      </c>
      <c r="I8" s="205">
        <v>24668579</v>
      </c>
      <c r="J8" s="206">
        <v>24686897.5</v>
      </c>
      <c r="K8" s="206">
        <v>26402779.420000002</v>
      </c>
      <c r="L8" s="206">
        <v>39907349</v>
      </c>
      <c r="M8" s="206">
        <v>39180349</v>
      </c>
      <c r="N8" s="201">
        <v>19484253.539999962</v>
      </c>
      <c r="O8" s="202">
        <v>306218000</v>
      </c>
      <c r="P8" s="199">
        <v>306218000</v>
      </c>
      <c r="Q8" s="200">
        <v>330287000</v>
      </c>
      <c r="R8" s="203">
        <v>356248000</v>
      </c>
    </row>
    <row r="9" spans="1:18" x14ac:dyDescent="0.25">
      <c r="A9" s="204" t="s">
        <v>668</v>
      </c>
      <c r="B9" s="198"/>
      <c r="C9" s="205">
        <v>0</v>
      </c>
      <c r="D9" s="206">
        <v>0</v>
      </c>
      <c r="E9" s="206">
        <v>0</v>
      </c>
      <c r="F9" s="206"/>
      <c r="G9" s="206"/>
      <c r="H9" s="207">
        <v>0</v>
      </c>
      <c r="I9" s="205">
        <v>0</v>
      </c>
      <c r="J9" s="206">
        <v>0</v>
      </c>
      <c r="K9" s="206">
        <v>0</v>
      </c>
      <c r="L9" s="206">
        <v>0</v>
      </c>
      <c r="M9" s="206">
        <v>0</v>
      </c>
      <c r="N9" s="201">
        <v>0</v>
      </c>
      <c r="O9" s="202">
        <v>0</v>
      </c>
      <c r="P9" s="199">
        <v>0</v>
      </c>
      <c r="Q9" s="200">
        <v>0</v>
      </c>
      <c r="R9" s="203">
        <v>0</v>
      </c>
    </row>
    <row r="10" spans="1:18" x14ac:dyDescent="0.25">
      <c r="A10" s="204" t="s">
        <v>669</v>
      </c>
      <c r="B10" s="198"/>
      <c r="C10" s="205">
        <v>0</v>
      </c>
      <c r="D10" s="206">
        <v>0</v>
      </c>
      <c r="E10" s="206">
        <v>0</v>
      </c>
      <c r="F10" s="206">
        <v>0</v>
      </c>
      <c r="G10" s="206">
        <v>0</v>
      </c>
      <c r="H10" s="207">
        <v>0</v>
      </c>
      <c r="I10" s="205">
        <v>0</v>
      </c>
      <c r="J10" s="206">
        <v>0</v>
      </c>
      <c r="K10" s="206">
        <v>0</v>
      </c>
      <c r="L10" s="206">
        <v>0</v>
      </c>
      <c r="M10" s="206">
        <v>0</v>
      </c>
      <c r="N10" s="201">
        <v>0</v>
      </c>
      <c r="O10" s="202">
        <v>0</v>
      </c>
      <c r="P10" s="199">
        <v>0</v>
      </c>
      <c r="Q10" s="200">
        <v>0</v>
      </c>
      <c r="R10" s="203">
        <v>0</v>
      </c>
    </row>
    <row r="11" spans="1:18" x14ac:dyDescent="0.25">
      <c r="A11" s="204" t="s">
        <v>1038</v>
      </c>
      <c r="B11" s="198"/>
      <c r="C11" s="205">
        <v>686302.13</v>
      </c>
      <c r="D11" s="206">
        <v>528417.13</v>
      </c>
      <c r="E11" s="206">
        <v>1619000</v>
      </c>
      <c r="F11" s="206">
        <v>663059.68000000017</v>
      </c>
      <c r="G11" s="206">
        <v>139659</v>
      </c>
      <c r="H11" s="207">
        <v>668240</v>
      </c>
      <c r="I11" s="205">
        <v>740861</v>
      </c>
      <c r="J11" s="206">
        <v>519782.08</v>
      </c>
      <c r="K11" s="206">
        <v>623205.03</v>
      </c>
      <c r="L11" s="206">
        <v>837618</v>
      </c>
      <c r="M11" s="206">
        <v>943618</v>
      </c>
      <c r="N11" s="201">
        <v>374237.95000000019</v>
      </c>
      <c r="O11" s="202">
        <v>8344000</v>
      </c>
      <c r="P11" s="199">
        <v>8344000</v>
      </c>
      <c r="Q11" s="200">
        <v>7500000</v>
      </c>
      <c r="R11" s="203">
        <v>7943000</v>
      </c>
    </row>
    <row r="12" spans="1:18" x14ac:dyDescent="0.25">
      <c r="A12" s="204" t="s">
        <v>670</v>
      </c>
      <c r="B12" s="198"/>
      <c r="C12" s="205">
        <v>0</v>
      </c>
      <c r="D12" s="206">
        <v>0</v>
      </c>
      <c r="E12" s="206">
        <v>0</v>
      </c>
      <c r="F12" s="206">
        <v>0</v>
      </c>
      <c r="G12" s="206">
        <v>0</v>
      </c>
      <c r="H12" s="207">
        <v>0</v>
      </c>
      <c r="I12" s="205">
        <v>0</v>
      </c>
      <c r="J12" s="206">
        <v>0</v>
      </c>
      <c r="K12" s="206">
        <v>0</v>
      </c>
      <c r="L12" s="206">
        <v>0</v>
      </c>
      <c r="M12" s="206">
        <v>0</v>
      </c>
      <c r="N12" s="201">
        <v>0</v>
      </c>
      <c r="O12" s="202">
        <v>0</v>
      </c>
      <c r="P12" s="199">
        <v>0</v>
      </c>
      <c r="Q12" s="200">
        <v>0</v>
      </c>
      <c r="R12" s="203">
        <v>0</v>
      </c>
    </row>
    <row r="13" spans="1:18" x14ac:dyDescent="0.25">
      <c r="A13" s="204" t="s">
        <v>671</v>
      </c>
      <c r="B13" s="198"/>
      <c r="C13" s="205">
        <v>39021.65</v>
      </c>
      <c r="D13" s="206">
        <v>39931.35</v>
      </c>
      <c r="E13" s="206">
        <v>45000</v>
      </c>
      <c r="F13" s="206">
        <v>23078.200000000012</v>
      </c>
      <c r="G13" s="206">
        <v>41150</v>
      </c>
      <c r="H13" s="207">
        <v>21448</v>
      </c>
      <c r="I13" s="205">
        <v>39913</v>
      </c>
      <c r="J13" s="206">
        <v>2939.7600000000007</v>
      </c>
      <c r="K13" s="206">
        <v>9243.130000000001</v>
      </c>
      <c r="L13" s="206">
        <v>55147</v>
      </c>
      <c r="M13" s="206">
        <v>60058</v>
      </c>
      <c r="N13" s="201">
        <v>101703.90999999997</v>
      </c>
      <c r="O13" s="202">
        <v>478634</v>
      </c>
      <c r="P13" s="199">
        <v>478634</v>
      </c>
      <c r="Q13" s="200">
        <v>510000</v>
      </c>
      <c r="R13" s="203">
        <v>543500</v>
      </c>
    </row>
    <row r="14" spans="1:18" x14ac:dyDescent="0.25">
      <c r="A14" s="204" t="s">
        <v>672</v>
      </c>
      <c r="B14" s="198"/>
      <c r="C14" s="205">
        <v>0</v>
      </c>
      <c r="D14" s="206">
        <v>0</v>
      </c>
      <c r="E14" s="206">
        <v>1324000</v>
      </c>
      <c r="F14" s="206">
        <v>143236.32000000007</v>
      </c>
      <c r="G14" s="206">
        <v>213655</v>
      </c>
      <c r="H14" s="207">
        <v>225630.52000000002</v>
      </c>
      <c r="I14" s="205">
        <v>434248.75999999931</v>
      </c>
      <c r="J14" s="206">
        <v>109927.9</v>
      </c>
      <c r="K14" s="206">
        <v>373177</v>
      </c>
      <c r="L14" s="206">
        <v>245088</v>
      </c>
      <c r="M14" s="206">
        <v>184500</v>
      </c>
      <c r="N14" s="201">
        <v>781346.50000000047</v>
      </c>
      <c r="O14" s="202">
        <v>4034810</v>
      </c>
      <c r="P14" s="199">
        <v>4034810</v>
      </c>
      <c r="Q14" s="200">
        <v>4285000</v>
      </c>
      <c r="R14" s="203">
        <v>4538000</v>
      </c>
    </row>
    <row r="15" spans="1:18" x14ac:dyDescent="0.25">
      <c r="A15" s="204" t="s">
        <v>673</v>
      </c>
      <c r="B15" s="198"/>
      <c r="C15" s="205">
        <v>0</v>
      </c>
      <c r="D15" s="206">
        <v>0</v>
      </c>
      <c r="E15" s="206">
        <v>0</v>
      </c>
      <c r="F15" s="206">
        <v>0</v>
      </c>
      <c r="G15" s="206">
        <v>0</v>
      </c>
      <c r="H15" s="207"/>
      <c r="I15" s="205"/>
      <c r="J15" s="206"/>
      <c r="K15" s="206">
        <v>2761823</v>
      </c>
      <c r="L15" s="206">
        <v>2548000</v>
      </c>
      <c r="M15" s="206">
        <v>2470401</v>
      </c>
      <c r="N15" s="201">
        <v>5120508.0746199992</v>
      </c>
      <c r="O15" s="202">
        <v>12900732.074619999</v>
      </c>
      <c r="P15" s="199">
        <v>12900732.074619999</v>
      </c>
      <c r="Q15" s="200">
        <v>13701000</v>
      </c>
      <c r="R15" s="203">
        <v>12230500</v>
      </c>
    </row>
    <row r="16" spans="1:18" x14ac:dyDescent="0.25">
      <c r="A16" s="204" t="s">
        <v>674</v>
      </c>
      <c r="B16" s="198"/>
      <c r="C16" s="205">
        <v>0</v>
      </c>
      <c r="D16" s="206">
        <v>0</v>
      </c>
      <c r="E16" s="206">
        <v>0</v>
      </c>
      <c r="F16" s="206">
        <v>0</v>
      </c>
      <c r="G16" s="206">
        <v>0</v>
      </c>
      <c r="H16" s="207">
        <v>0</v>
      </c>
      <c r="I16" s="205">
        <v>0</v>
      </c>
      <c r="J16" s="206">
        <v>0</v>
      </c>
      <c r="K16" s="206">
        <v>0</v>
      </c>
      <c r="L16" s="206">
        <v>0</v>
      </c>
      <c r="M16" s="206">
        <v>0</v>
      </c>
      <c r="N16" s="201">
        <v>0</v>
      </c>
      <c r="O16" s="202">
        <v>0</v>
      </c>
      <c r="P16" s="199">
        <v>0</v>
      </c>
      <c r="Q16" s="200">
        <v>0</v>
      </c>
      <c r="R16" s="203">
        <v>0</v>
      </c>
    </row>
    <row r="17" spans="1:18" x14ac:dyDescent="0.25">
      <c r="A17" s="204" t="s">
        <v>675</v>
      </c>
      <c r="B17" s="198"/>
      <c r="C17" s="205">
        <v>88438.76</v>
      </c>
      <c r="D17" s="206">
        <v>66582.240000000005</v>
      </c>
      <c r="E17" s="206">
        <v>82000</v>
      </c>
      <c r="F17" s="206">
        <v>95638.169999999984</v>
      </c>
      <c r="G17" s="206">
        <v>85008</v>
      </c>
      <c r="H17" s="207">
        <v>68527</v>
      </c>
      <c r="I17" s="205">
        <v>78259</v>
      </c>
      <c r="J17" s="206">
        <v>89000</v>
      </c>
      <c r="K17" s="206">
        <v>67000</v>
      </c>
      <c r="L17" s="206">
        <v>69000</v>
      </c>
      <c r="M17" s="206">
        <v>423000</v>
      </c>
      <c r="N17" s="201">
        <v>564943.77418000018</v>
      </c>
      <c r="O17" s="202">
        <v>1777396.9441800001</v>
      </c>
      <c r="P17" s="199">
        <v>1777396.9441800001</v>
      </c>
      <c r="Q17" s="200">
        <v>1888000</v>
      </c>
      <c r="R17" s="203">
        <v>1999000</v>
      </c>
    </row>
    <row r="18" spans="1:18" x14ac:dyDescent="0.25">
      <c r="A18" s="204" t="s">
        <v>676</v>
      </c>
      <c r="B18" s="198"/>
      <c r="C18" s="205">
        <v>580941.65</v>
      </c>
      <c r="D18" s="206">
        <v>1041119.35</v>
      </c>
      <c r="E18" s="206">
        <v>1392000</v>
      </c>
      <c r="F18" s="206">
        <v>666060.0299999998</v>
      </c>
      <c r="G18" s="206">
        <v>0</v>
      </c>
      <c r="H18" s="207">
        <v>516729</v>
      </c>
      <c r="I18" s="205">
        <v>677773</v>
      </c>
      <c r="J18" s="206">
        <v>903177.28</v>
      </c>
      <c r="K18" s="206">
        <v>884895.14</v>
      </c>
      <c r="L18" s="206">
        <v>1035000</v>
      </c>
      <c r="M18" s="206">
        <v>1574025</v>
      </c>
      <c r="N18" s="201">
        <v>2886447.4308200013</v>
      </c>
      <c r="O18" s="202">
        <v>12158167.880820001</v>
      </c>
      <c r="P18" s="199">
        <v>12158167.880820001</v>
      </c>
      <c r="Q18" s="200">
        <v>12912000</v>
      </c>
      <c r="R18" s="203">
        <v>13674000</v>
      </c>
    </row>
    <row r="19" spans="1:18" x14ac:dyDescent="0.25">
      <c r="A19" s="204" t="s">
        <v>677</v>
      </c>
      <c r="B19" s="198"/>
      <c r="C19" s="205">
        <v>0</v>
      </c>
      <c r="D19" s="206">
        <v>0</v>
      </c>
      <c r="E19" s="206">
        <v>0</v>
      </c>
      <c r="F19" s="206">
        <v>0</v>
      </c>
      <c r="G19" s="206">
        <v>0</v>
      </c>
      <c r="H19" s="207"/>
      <c r="I19" s="205">
        <v>0</v>
      </c>
      <c r="J19" s="206">
        <v>0</v>
      </c>
      <c r="K19" s="206">
        <v>0</v>
      </c>
      <c r="L19" s="206">
        <v>0</v>
      </c>
      <c r="M19" s="206">
        <v>0</v>
      </c>
      <c r="N19" s="201">
        <v>23662342</v>
      </c>
      <c r="O19" s="202">
        <v>23662342</v>
      </c>
      <c r="P19" s="199">
        <v>23662342</v>
      </c>
      <c r="Q19" s="200">
        <v>24662000</v>
      </c>
      <c r="R19" s="203">
        <v>25789000</v>
      </c>
    </row>
    <row r="20" spans="1:18" x14ac:dyDescent="0.25">
      <c r="A20" s="204" t="s">
        <v>718</v>
      </c>
      <c r="B20" s="198"/>
      <c r="C20" s="205">
        <v>60617000</v>
      </c>
      <c r="D20" s="206">
        <v>68996000</v>
      </c>
      <c r="E20" s="206">
        <v>291000</v>
      </c>
      <c r="F20" s="206">
        <v>2000000</v>
      </c>
      <c r="G20" s="206">
        <v>1654000</v>
      </c>
      <c r="H20" s="207">
        <v>96882000</v>
      </c>
      <c r="I20" s="205"/>
      <c r="J20" s="206"/>
      <c r="K20" s="206">
        <v>75410500</v>
      </c>
      <c r="L20" s="206">
        <v>0</v>
      </c>
      <c r="M20" s="206">
        <v>0</v>
      </c>
      <c r="N20" s="201">
        <v>-500</v>
      </c>
      <c r="O20" s="202">
        <v>305850000</v>
      </c>
      <c r="P20" s="199">
        <v>305850000</v>
      </c>
      <c r="Q20" s="200">
        <v>305515000</v>
      </c>
      <c r="R20" s="203">
        <v>323340000</v>
      </c>
    </row>
    <row r="21" spans="1:18" x14ac:dyDescent="0.25">
      <c r="A21" s="204" t="s">
        <v>679</v>
      </c>
      <c r="B21" s="198"/>
      <c r="C21" s="205">
        <v>439000</v>
      </c>
      <c r="D21" s="206">
        <v>450000</v>
      </c>
      <c r="E21" s="206">
        <v>323000</v>
      </c>
      <c r="F21" s="206">
        <v>0</v>
      </c>
      <c r="G21" s="206">
        <v>546000</v>
      </c>
      <c r="H21" s="207">
        <v>678090</v>
      </c>
      <c r="I21" s="205">
        <v>897350.8600000001</v>
      </c>
      <c r="J21" s="206">
        <v>22182.689999999995</v>
      </c>
      <c r="K21" s="206">
        <v>481259.83</v>
      </c>
      <c r="L21" s="206">
        <v>757000</v>
      </c>
      <c r="M21" s="206">
        <v>758900</v>
      </c>
      <c r="N21" s="201">
        <v>780216.61999999918</v>
      </c>
      <c r="O21" s="202">
        <v>6133000</v>
      </c>
      <c r="P21" s="199">
        <v>6133000</v>
      </c>
      <c r="Q21" s="200">
        <v>6515000</v>
      </c>
      <c r="R21" s="203">
        <v>6900000</v>
      </c>
    </row>
    <row r="22" spans="1:18" x14ac:dyDescent="0.25">
      <c r="A22" s="204" t="s">
        <v>719</v>
      </c>
      <c r="B22" s="198"/>
      <c r="C22" s="205">
        <v>0</v>
      </c>
      <c r="D22" s="206">
        <v>0</v>
      </c>
      <c r="E22" s="206">
        <v>0</v>
      </c>
      <c r="F22" s="206">
        <v>0</v>
      </c>
      <c r="G22" s="206">
        <v>0</v>
      </c>
      <c r="H22" s="207">
        <v>0</v>
      </c>
      <c r="I22" s="205">
        <v>0</v>
      </c>
      <c r="J22" s="206">
        <v>0</v>
      </c>
      <c r="K22" s="206">
        <v>0</v>
      </c>
      <c r="L22" s="206">
        <v>0</v>
      </c>
      <c r="M22" s="206">
        <v>0</v>
      </c>
      <c r="N22" s="201">
        <v>0</v>
      </c>
      <c r="O22" s="202">
        <v>0</v>
      </c>
      <c r="P22" s="199">
        <v>0</v>
      </c>
      <c r="Q22" s="200">
        <v>0</v>
      </c>
      <c r="R22" s="203">
        <v>0</v>
      </c>
    </row>
    <row r="23" spans="1:18" x14ac:dyDescent="0.25">
      <c r="A23" s="208" t="s">
        <v>1039</v>
      </c>
      <c r="B23" s="209"/>
      <c r="C23" s="210">
        <v>86947626.019999996</v>
      </c>
      <c r="D23" s="211">
        <v>100473249.24000001</v>
      </c>
      <c r="E23" s="211">
        <v>31736000</v>
      </c>
      <c r="F23" s="211">
        <v>31740676.480000008</v>
      </c>
      <c r="G23" s="211">
        <v>32162345</v>
      </c>
      <c r="H23" s="212">
        <v>122710769.52</v>
      </c>
      <c r="I23" s="210">
        <v>32453581.619999997</v>
      </c>
      <c r="J23" s="211">
        <v>30550407.330000002</v>
      </c>
      <c r="K23" s="211">
        <v>111166054.19</v>
      </c>
      <c r="L23" s="211">
        <v>48677202</v>
      </c>
      <c r="M23" s="211">
        <v>48840451</v>
      </c>
      <c r="N23" s="212">
        <v>57090720.499619961</v>
      </c>
      <c r="O23" s="213">
        <v>734549082.89962006</v>
      </c>
      <c r="P23" s="210">
        <v>734549082.89962006</v>
      </c>
      <c r="Q23" s="211">
        <v>764053000</v>
      </c>
      <c r="R23" s="214">
        <v>812803000</v>
      </c>
    </row>
    <row r="24" spans="1:18" x14ac:dyDescent="0.25">
      <c r="A24" s="204"/>
      <c r="B24" s="198"/>
      <c r="C24" s="199"/>
      <c r="D24" s="200"/>
      <c r="E24" s="200"/>
      <c r="F24" s="200"/>
      <c r="G24" s="200"/>
      <c r="H24" s="201"/>
      <c r="I24" s="199"/>
      <c r="J24" s="200"/>
      <c r="K24" s="200"/>
      <c r="L24" s="200"/>
      <c r="M24" s="200"/>
      <c r="N24" s="201"/>
      <c r="O24" s="202"/>
      <c r="P24" s="199"/>
      <c r="Q24" s="200"/>
      <c r="R24" s="203"/>
    </row>
    <row r="25" spans="1:18" x14ac:dyDescent="0.25">
      <c r="A25" s="197" t="s">
        <v>720</v>
      </c>
      <c r="B25" s="198"/>
      <c r="C25" s="199"/>
      <c r="D25" s="200"/>
      <c r="E25" s="200"/>
      <c r="F25" s="200"/>
      <c r="G25" s="200"/>
      <c r="H25" s="201"/>
      <c r="I25" s="199"/>
      <c r="J25" s="200"/>
      <c r="K25" s="200"/>
      <c r="L25" s="200"/>
      <c r="M25" s="200"/>
      <c r="N25" s="201"/>
      <c r="O25" s="202"/>
      <c r="P25" s="199"/>
      <c r="Q25" s="200"/>
      <c r="R25" s="203"/>
    </row>
    <row r="26" spans="1:18" x14ac:dyDescent="0.25">
      <c r="A26" s="204" t="s">
        <v>691</v>
      </c>
      <c r="B26" s="198"/>
      <c r="C26" s="205">
        <v>20436031</v>
      </c>
      <c r="D26" s="206">
        <v>18942448</v>
      </c>
      <c r="E26" s="206">
        <v>19019000</v>
      </c>
      <c r="F26" s="206">
        <v>18782437.129999999</v>
      </c>
      <c r="G26" s="206">
        <v>19120108</v>
      </c>
      <c r="H26" s="207">
        <v>29282354</v>
      </c>
      <c r="I26" s="205">
        <v>20947006</v>
      </c>
      <c r="J26" s="206">
        <v>27240035</v>
      </c>
      <c r="K26" s="206">
        <v>28010805</v>
      </c>
      <c r="L26" s="206">
        <v>26581578</v>
      </c>
      <c r="M26" s="206">
        <v>26370557</v>
      </c>
      <c r="N26" s="201">
        <v>18322640.870000005</v>
      </c>
      <c r="O26" s="202">
        <v>273055000</v>
      </c>
      <c r="P26" s="199">
        <v>273055000</v>
      </c>
      <c r="Q26" s="200">
        <v>279809000</v>
      </c>
      <c r="R26" s="203">
        <v>298766000</v>
      </c>
    </row>
    <row r="27" spans="1:18" x14ac:dyDescent="0.25">
      <c r="A27" s="204" t="s">
        <v>692</v>
      </c>
      <c r="B27" s="198"/>
      <c r="C27" s="205">
        <v>1880555.08</v>
      </c>
      <c r="D27" s="206">
        <v>2053570</v>
      </c>
      <c r="E27" s="206">
        <v>1936000</v>
      </c>
      <c r="F27" s="206">
        <v>1994622.55</v>
      </c>
      <c r="G27" s="206">
        <v>1846536</v>
      </c>
      <c r="H27" s="207">
        <v>1870206</v>
      </c>
      <c r="I27" s="205">
        <v>1857046</v>
      </c>
      <c r="J27" s="206">
        <v>1878623.47</v>
      </c>
      <c r="K27" s="206">
        <v>1877452.0899999999</v>
      </c>
      <c r="L27" s="206">
        <v>2712682</v>
      </c>
      <c r="M27" s="206">
        <v>2712682</v>
      </c>
      <c r="N27" s="201">
        <v>3327072.2700000033</v>
      </c>
      <c r="O27" s="202">
        <v>25947047.460000001</v>
      </c>
      <c r="P27" s="199">
        <v>25947047.460000001</v>
      </c>
      <c r="Q27" s="200">
        <v>28539000</v>
      </c>
      <c r="R27" s="203">
        <v>30480000</v>
      </c>
    </row>
    <row r="28" spans="1:18" x14ac:dyDescent="0.25">
      <c r="A28" s="204" t="s">
        <v>721</v>
      </c>
      <c r="B28" s="198"/>
      <c r="C28" s="205">
        <v>0</v>
      </c>
      <c r="D28" s="206">
        <v>0</v>
      </c>
      <c r="E28" s="206">
        <v>0</v>
      </c>
      <c r="F28" s="206">
        <v>0</v>
      </c>
      <c r="G28" s="206">
        <v>0</v>
      </c>
      <c r="H28" s="207">
        <v>0</v>
      </c>
      <c r="I28" s="205">
        <v>0</v>
      </c>
      <c r="J28" s="206">
        <v>0</v>
      </c>
      <c r="K28" s="206">
        <v>0</v>
      </c>
      <c r="L28" s="206">
        <v>0</v>
      </c>
      <c r="M28" s="206">
        <v>0</v>
      </c>
      <c r="N28" s="201">
        <v>53000000</v>
      </c>
      <c r="O28" s="202">
        <v>53000000</v>
      </c>
      <c r="P28" s="199">
        <v>53000000</v>
      </c>
      <c r="Q28" s="200">
        <v>10580000</v>
      </c>
      <c r="R28" s="203">
        <v>11194000</v>
      </c>
    </row>
    <row r="29" spans="1:18" x14ac:dyDescent="0.25">
      <c r="A29" s="204" t="s">
        <v>722</v>
      </c>
      <c r="B29" s="198"/>
      <c r="C29" s="205">
        <v>0</v>
      </c>
      <c r="D29" s="206">
        <v>0</v>
      </c>
      <c r="E29" s="206">
        <v>0</v>
      </c>
      <c r="F29" s="206">
        <v>0</v>
      </c>
      <c r="G29" s="206">
        <v>0</v>
      </c>
      <c r="H29" s="207">
        <v>0</v>
      </c>
      <c r="I29" s="205">
        <v>0</v>
      </c>
      <c r="J29" s="206">
        <v>0</v>
      </c>
      <c r="K29" s="206">
        <v>0</v>
      </c>
      <c r="L29" s="206">
        <v>0</v>
      </c>
      <c r="M29" s="206">
        <v>0</v>
      </c>
      <c r="N29" s="201">
        <v>125678000</v>
      </c>
      <c r="O29" s="202">
        <v>125678000</v>
      </c>
      <c r="P29" s="199">
        <v>125678000</v>
      </c>
      <c r="Q29" s="200">
        <v>136757000</v>
      </c>
      <c r="R29" s="203">
        <v>136757000</v>
      </c>
    </row>
    <row r="30" spans="1:18" x14ac:dyDescent="0.25">
      <c r="A30" s="204" t="s">
        <v>693</v>
      </c>
      <c r="B30" s="198"/>
      <c r="C30" s="205">
        <v>0</v>
      </c>
      <c r="D30" s="206">
        <v>21430</v>
      </c>
      <c r="E30" s="206">
        <v>129000</v>
      </c>
      <c r="F30" s="206">
        <v>375583.67</v>
      </c>
      <c r="G30" s="206">
        <v>177319</v>
      </c>
      <c r="H30" s="207">
        <v>3277</v>
      </c>
      <c r="I30" s="205">
        <v>40870</v>
      </c>
      <c r="J30" s="206"/>
      <c r="K30" s="206"/>
      <c r="L30" s="206"/>
      <c r="M30" s="206"/>
      <c r="N30" s="201">
        <v>12617170.33</v>
      </c>
      <c r="O30" s="202">
        <v>13364650</v>
      </c>
      <c r="P30" s="199">
        <v>13364650</v>
      </c>
      <c r="Q30" s="200">
        <v>7995000</v>
      </c>
      <c r="R30" s="203">
        <v>8465000</v>
      </c>
    </row>
    <row r="31" spans="1:18" x14ac:dyDescent="0.25">
      <c r="A31" s="204" t="s">
        <v>723</v>
      </c>
      <c r="B31" s="198"/>
      <c r="C31" s="205">
        <v>5062</v>
      </c>
      <c r="D31" s="206">
        <v>11369506</v>
      </c>
      <c r="E31" s="206">
        <v>17701000</v>
      </c>
      <c r="F31" s="206">
        <v>12018274.949999999</v>
      </c>
      <c r="G31" s="206">
        <v>8869764</v>
      </c>
      <c r="H31" s="207">
        <v>3297812</v>
      </c>
      <c r="I31" s="205">
        <v>9086160</v>
      </c>
      <c r="J31" s="206">
        <v>20041819.259999998</v>
      </c>
      <c r="K31" s="206">
        <v>20938800.079999998</v>
      </c>
      <c r="L31" s="206">
        <v>22756886</v>
      </c>
      <c r="M31" s="206">
        <v>25756065</v>
      </c>
      <c r="N31" s="201">
        <v>92000850.709999979</v>
      </c>
      <c r="O31" s="202">
        <v>243842000</v>
      </c>
      <c r="P31" s="199">
        <v>243842000</v>
      </c>
      <c r="Q31" s="200">
        <v>261027000</v>
      </c>
      <c r="R31" s="203">
        <v>281909000</v>
      </c>
    </row>
    <row r="32" spans="1:18" x14ac:dyDescent="0.25">
      <c r="A32" s="204" t="s">
        <v>696</v>
      </c>
      <c r="B32" s="198"/>
      <c r="C32" s="205">
        <v>0</v>
      </c>
      <c r="D32" s="206">
        <v>0</v>
      </c>
      <c r="E32" s="206">
        <v>0</v>
      </c>
      <c r="F32" s="206">
        <v>0</v>
      </c>
      <c r="G32" s="206">
        <v>0</v>
      </c>
      <c r="H32" s="207">
        <v>0</v>
      </c>
      <c r="I32" s="205">
        <v>0</v>
      </c>
      <c r="J32" s="206">
        <v>0</v>
      </c>
      <c r="K32" s="206">
        <v>0</v>
      </c>
      <c r="L32" s="206">
        <v>0</v>
      </c>
      <c r="M32" s="206">
        <v>0</v>
      </c>
      <c r="N32" s="201">
        <v>0</v>
      </c>
      <c r="O32" s="202">
        <v>0</v>
      </c>
      <c r="P32" s="199">
        <v>0</v>
      </c>
      <c r="Q32" s="200">
        <v>0</v>
      </c>
      <c r="R32" s="203">
        <v>0</v>
      </c>
    </row>
    <row r="33" spans="1:18" x14ac:dyDescent="0.25">
      <c r="A33" s="204" t="s">
        <v>697</v>
      </c>
      <c r="B33" s="198"/>
      <c r="C33" s="205">
        <v>1595891.33</v>
      </c>
      <c r="D33" s="206">
        <v>459388.87999999989</v>
      </c>
      <c r="E33" s="206">
        <v>3151978</v>
      </c>
      <c r="F33" s="206">
        <v>635517</v>
      </c>
      <c r="G33" s="206">
        <v>1399970</v>
      </c>
      <c r="H33" s="207">
        <v>1584799</v>
      </c>
      <c r="I33" s="205">
        <v>1049251</v>
      </c>
      <c r="J33" s="206">
        <v>2567098</v>
      </c>
      <c r="K33" s="206">
        <v>1176890</v>
      </c>
      <c r="L33" s="206">
        <v>1267896</v>
      </c>
      <c r="M33" s="206">
        <v>1567895</v>
      </c>
      <c r="N33" s="201">
        <v>2841425.7899999991</v>
      </c>
      <c r="O33" s="202">
        <v>19298000</v>
      </c>
      <c r="P33" s="199">
        <v>19298000</v>
      </c>
      <c r="Q33" s="200">
        <v>39925999.997749999</v>
      </c>
      <c r="R33" s="203">
        <v>42241997.999827206</v>
      </c>
    </row>
    <row r="34" spans="1:18" x14ac:dyDescent="0.25">
      <c r="A34" s="204" t="s">
        <v>1040</v>
      </c>
      <c r="B34" s="198"/>
      <c r="C34" s="205">
        <v>0</v>
      </c>
      <c r="D34" s="206">
        <v>0</v>
      </c>
      <c r="E34" s="206"/>
      <c r="F34" s="206"/>
      <c r="G34" s="206"/>
      <c r="H34" s="207"/>
      <c r="I34" s="205"/>
      <c r="J34" s="206"/>
      <c r="K34" s="206"/>
      <c r="L34" s="206"/>
      <c r="M34" s="206"/>
      <c r="N34" s="201">
        <v>0</v>
      </c>
      <c r="O34" s="202">
        <v>0</v>
      </c>
      <c r="P34" s="199">
        <v>0</v>
      </c>
      <c r="Q34" s="200">
        <v>0</v>
      </c>
      <c r="R34" s="203">
        <v>0</v>
      </c>
    </row>
    <row r="35" spans="1:18" x14ac:dyDescent="0.25">
      <c r="A35" s="204" t="s">
        <v>700</v>
      </c>
      <c r="B35" s="198"/>
      <c r="C35" s="205">
        <v>9796816</v>
      </c>
      <c r="D35" s="206">
        <v>16259674.789999999</v>
      </c>
      <c r="E35" s="206">
        <v>30494549</v>
      </c>
      <c r="F35" s="206">
        <v>15582556.16</v>
      </c>
      <c r="G35" s="206">
        <v>643549</v>
      </c>
      <c r="H35" s="207">
        <v>21646514.618800011</v>
      </c>
      <c r="I35" s="205">
        <v>18408564.829999998</v>
      </c>
      <c r="J35" s="206">
        <v>12819141.24</v>
      </c>
      <c r="K35" s="206">
        <v>5834956</v>
      </c>
      <c r="L35" s="206">
        <v>12445224</v>
      </c>
      <c r="M35" s="206">
        <v>14589900</v>
      </c>
      <c r="N35" s="201">
        <v>4999824.361199975</v>
      </c>
      <c r="O35" s="202">
        <v>163521270</v>
      </c>
      <c r="P35" s="199">
        <v>163521270</v>
      </c>
      <c r="Q35" s="200">
        <v>163185000</v>
      </c>
      <c r="R35" s="203">
        <v>175646000</v>
      </c>
    </row>
    <row r="36" spans="1:18" x14ac:dyDescent="0.25">
      <c r="A36" s="204" t="s">
        <v>724</v>
      </c>
      <c r="B36" s="198"/>
      <c r="C36" s="205"/>
      <c r="D36" s="206"/>
      <c r="E36" s="206"/>
      <c r="F36" s="206"/>
      <c r="G36" s="206"/>
      <c r="H36" s="207"/>
      <c r="I36" s="205"/>
      <c r="J36" s="206"/>
      <c r="K36" s="206"/>
      <c r="L36" s="206"/>
      <c r="M36" s="206"/>
      <c r="N36" s="201">
        <v>0</v>
      </c>
      <c r="O36" s="202">
        <v>0</v>
      </c>
      <c r="P36" s="199">
        <v>0</v>
      </c>
      <c r="Q36" s="200">
        <v>0</v>
      </c>
      <c r="R36" s="203">
        <v>0</v>
      </c>
    </row>
    <row r="37" spans="1:18" x14ac:dyDescent="0.25">
      <c r="A37" s="208" t="s">
        <v>725</v>
      </c>
      <c r="B37" s="209"/>
      <c r="C37" s="210">
        <v>33714355.409999996</v>
      </c>
      <c r="D37" s="211">
        <v>49106017.670000002</v>
      </c>
      <c r="E37" s="211">
        <v>72431527</v>
      </c>
      <c r="F37" s="211">
        <v>49388991.459999993</v>
      </c>
      <c r="G37" s="211">
        <v>32057246</v>
      </c>
      <c r="H37" s="212">
        <v>57684962.618800014</v>
      </c>
      <c r="I37" s="210">
        <v>51388897.829999998</v>
      </c>
      <c r="J37" s="211">
        <v>64546716.969999999</v>
      </c>
      <c r="K37" s="211">
        <v>57838903.170000002</v>
      </c>
      <c r="L37" s="211">
        <v>65764266</v>
      </c>
      <c r="M37" s="211">
        <v>70997099</v>
      </c>
      <c r="N37" s="212">
        <v>312786984.3312</v>
      </c>
      <c r="O37" s="213">
        <v>917705967.46000004</v>
      </c>
      <c r="P37" s="210">
        <v>917705967.46000004</v>
      </c>
      <c r="Q37" s="211">
        <v>927817999.99775004</v>
      </c>
      <c r="R37" s="214">
        <v>985458997.99982715</v>
      </c>
    </row>
    <row r="38" spans="1:18" x14ac:dyDescent="0.25">
      <c r="A38" s="204"/>
      <c r="B38" s="198"/>
      <c r="C38" s="199"/>
      <c r="D38" s="200"/>
      <c r="E38" s="200"/>
      <c r="F38" s="200"/>
      <c r="G38" s="200"/>
      <c r="H38" s="201"/>
      <c r="I38" s="199"/>
      <c r="J38" s="200"/>
      <c r="K38" s="200"/>
      <c r="L38" s="200"/>
      <c r="M38" s="200"/>
      <c r="N38" s="201"/>
      <c r="O38" s="202"/>
      <c r="P38" s="199"/>
      <c r="Q38" s="200"/>
      <c r="R38" s="203"/>
    </row>
    <row r="39" spans="1:18" x14ac:dyDescent="0.25">
      <c r="A39" s="215" t="s">
        <v>726</v>
      </c>
      <c r="B39" s="215"/>
      <c r="C39" s="210">
        <v>53233270.609999999</v>
      </c>
      <c r="D39" s="211">
        <v>51367231.570000008</v>
      </c>
      <c r="E39" s="211">
        <v>-40695527</v>
      </c>
      <c r="F39" s="211">
        <v>-17648314.979999986</v>
      </c>
      <c r="G39" s="211">
        <v>105099</v>
      </c>
      <c r="H39" s="212">
        <v>65025806.901199982</v>
      </c>
      <c r="I39" s="210">
        <v>-18935316.210000001</v>
      </c>
      <c r="J39" s="211">
        <v>-33996309.640000001</v>
      </c>
      <c r="K39" s="211">
        <v>53327151.019999996</v>
      </c>
      <c r="L39" s="211">
        <v>-17087064</v>
      </c>
      <c r="M39" s="211">
        <v>-22156648</v>
      </c>
      <c r="N39" s="212">
        <v>-255696263.83158004</v>
      </c>
      <c r="O39" s="213">
        <v>-183156884.56037998</v>
      </c>
      <c r="P39" s="210">
        <v>-183156884.56037998</v>
      </c>
      <c r="Q39" s="211">
        <v>-163764999.99775004</v>
      </c>
      <c r="R39" s="214">
        <v>-172655997.99982715</v>
      </c>
    </row>
    <row r="40" spans="1:18" x14ac:dyDescent="0.25">
      <c r="A40" s="204" t="s">
        <v>727</v>
      </c>
      <c r="B40" s="198"/>
      <c r="C40" s="205">
        <v>33177000</v>
      </c>
      <c r="D40" s="206">
        <v>0</v>
      </c>
      <c r="E40" s="206">
        <v>4000000</v>
      </c>
      <c r="F40" s="206">
        <v>0</v>
      </c>
      <c r="G40" s="206">
        <v>5000000</v>
      </c>
      <c r="H40" s="207"/>
      <c r="I40" s="205">
        <v>2000000</v>
      </c>
      <c r="J40" s="206">
        <v>51472000</v>
      </c>
      <c r="K40" s="206">
        <v>57169640</v>
      </c>
      <c r="L40" s="206">
        <v>0</v>
      </c>
      <c r="M40" s="206">
        <v>0</v>
      </c>
      <c r="N40" s="201">
        <v>-435</v>
      </c>
      <c r="O40" s="202"/>
      <c r="P40" s="199">
        <v>152818205</v>
      </c>
      <c r="Q40" s="200">
        <v>113766000</v>
      </c>
      <c r="R40" s="203">
        <v>122141000</v>
      </c>
    </row>
    <row r="41" spans="1:18" x14ac:dyDescent="0.25">
      <c r="A41" s="204" t="s">
        <v>1041</v>
      </c>
      <c r="B41" s="198"/>
      <c r="C41" s="205">
        <v>0</v>
      </c>
      <c r="D41" s="206">
        <v>0</v>
      </c>
      <c r="E41" s="206">
        <v>0</v>
      </c>
      <c r="F41" s="206">
        <v>0</v>
      </c>
      <c r="G41" s="206">
        <v>0</v>
      </c>
      <c r="H41" s="207">
        <v>0</v>
      </c>
      <c r="I41" s="205">
        <v>0</v>
      </c>
      <c r="J41" s="206">
        <v>0</v>
      </c>
      <c r="K41" s="206">
        <v>0</v>
      </c>
      <c r="L41" s="206">
        <v>0</v>
      </c>
      <c r="M41" s="206">
        <v>0</v>
      </c>
      <c r="N41" s="201">
        <v>0</v>
      </c>
      <c r="O41" s="202"/>
      <c r="P41" s="199">
        <v>0</v>
      </c>
      <c r="Q41" s="200">
        <v>0</v>
      </c>
      <c r="R41" s="203">
        <v>0</v>
      </c>
    </row>
    <row r="42" spans="1:18" x14ac:dyDescent="0.25">
      <c r="A42" s="204" t="s">
        <v>728</v>
      </c>
      <c r="B42" s="198"/>
      <c r="C42" s="205">
        <v>0</v>
      </c>
      <c r="D42" s="206">
        <v>0</v>
      </c>
      <c r="E42" s="206">
        <v>0</v>
      </c>
      <c r="F42" s="206">
        <v>0</v>
      </c>
      <c r="G42" s="206">
        <v>0</v>
      </c>
      <c r="H42" s="207">
        <v>0</v>
      </c>
      <c r="I42" s="205">
        <v>0</v>
      </c>
      <c r="J42" s="206">
        <v>0</v>
      </c>
      <c r="K42" s="206">
        <v>0</v>
      </c>
      <c r="L42" s="206">
        <v>0</v>
      </c>
      <c r="M42" s="206">
        <v>0</v>
      </c>
      <c r="N42" s="201">
        <v>58000000</v>
      </c>
      <c r="O42" s="202"/>
      <c r="P42" s="199">
        <v>58000000</v>
      </c>
      <c r="Q42" s="200">
        <v>65000000</v>
      </c>
      <c r="R42" s="203">
        <v>58000000</v>
      </c>
    </row>
    <row r="43" spans="1:18" x14ac:dyDescent="0.25">
      <c r="A43" s="216" t="s">
        <v>729</v>
      </c>
      <c r="B43" s="216"/>
      <c r="C43" s="217">
        <v>86410270.609999999</v>
      </c>
      <c r="D43" s="218">
        <v>51367231.570000008</v>
      </c>
      <c r="E43" s="218">
        <v>-36695527</v>
      </c>
      <c r="F43" s="218">
        <v>-17648314.979999986</v>
      </c>
      <c r="G43" s="218">
        <v>5105099</v>
      </c>
      <c r="H43" s="219">
        <v>65025806.901199982</v>
      </c>
      <c r="I43" s="217">
        <v>-16935316.210000001</v>
      </c>
      <c r="J43" s="218">
        <v>17475690.359999999</v>
      </c>
      <c r="K43" s="218">
        <v>110496791.02</v>
      </c>
      <c r="L43" s="218">
        <v>-17087064</v>
      </c>
      <c r="M43" s="218">
        <v>-22156648</v>
      </c>
      <c r="N43" s="219">
        <v>-197696698.83158004</v>
      </c>
      <c r="O43" s="220">
        <v>-183156884.56037998</v>
      </c>
      <c r="P43" s="217">
        <v>27661320.439620018</v>
      </c>
      <c r="Q43" s="218">
        <v>15001000.002249956</v>
      </c>
      <c r="R43" s="221">
        <v>7485002.0001728535</v>
      </c>
    </row>
    <row r="44" spans="1:18" x14ac:dyDescent="0.25">
      <c r="A44" s="222" t="s">
        <v>708</v>
      </c>
      <c r="B44" s="223"/>
      <c r="C44" s="224"/>
      <c r="D44" s="224"/>
      <c r="E44" s="224"/>
      <c r="F44" s="224"/>
      <c r="G44" s="224"/>
      <c r="H44" s="224"/>
      <c r="I44" s="224"/>
      <c r="J44" s="224"/>
      <c r="K44" s="224"/>
      <c r="L44" s="224"/>
      <c r="M44" s="224"/>
      <c r="N44" s="224"/>
      <c r="O44" s="224"/>
      <c r="P44" s="224"/>
      <c r="Q44" s="224"/>
      <c r="R44" s="224"/>
    </row>
    <row r="45" spans="1:18" x14ac:dyDescent="0.25">
      <c r="A45" s="225" t="s">
        <v>1042</v>
      </c>
      <c r="B45" s="226"/>
      <c r="C45" s="226"/>
      <c r="D45" s="226"/>
      <c r="E45" s="226"/>
      <c r="F45" s="226"/>
      <c r="G45" s="226"/>
      <c r="H45" s="226"/>
      <c r="I45" s="226"/>
      <c r="J45" s="226"/>
      <c r="K45" s="226"/>
      <c r="L45" s="226"/>
      <c r="M45" s="226"/>
      <c r="N45" s="226"/>
      <c r="O45" s="226"/>
      <c r="P45" s="226"/>
      <c r="Q45" s="226"/>
      <c r="R45" s="226"/>
    </row>
    <row r="46" spans="1:18" x14ac:dyDescent="0.25">
      <c r="A46" s="227" t="s">
        <v>730</v>
      </c>
      <c r="B46" s="227"/>
      <c r="C46" s="174"/>
      <c r="D46" s="174"/>
      <c r="E46" s="174"/>
      <c r="F46" s="174"/>
      <c r="G46" s="174"/>
      <c r="H46" s="174"/>
      <c r="I46" s="174"/>
      <c r="J46" s="174"/>
      <c r="K46" s="174"/>
      <c r="L46" s="174"/>
      <c r="M46" s="174"/>
      <c r="N46" s="174"/>
      <c r="O46" s="174"/>
      <c r="P46" s="228">
        <v>0</v>
      </c>
      <c r="Q46" s="228">
        <v>0</v>
      </c>
      <c r="R46" s="228">
        <v>0</v>
      </c>
    </row>
    <row r="55" spans="2:2" x14ac:dyDescent="0.25">
      <c r="B55" s="229"/>
    </row>
  </sheetData>
  <mergeCells count="3">
    <mergeCell ref="A2:A3"/>
    <mergeCell ref="B2:B3"/>
    <mergeCell ref="C2:N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2"/>
  <sheetViews>
    <sheetView zoomScale="90" zoomScaleNormal="90" workbookViewId="0">
      <selection activeCell="H21" sqref="H21"/>
    </sheetView>
  </sheetViews>
  <sheetFormatPr defaultRowHeight="15" x14ac:dyDescent="0.25"/>
  <cols>
    <col min="1" max="1" width="31.42578125" customWidth="1"/>
    <col min="14" max="14" width="11.140625" customWidth="1"/>
    <col min="15" max="15" width="10.42578125" customWidth="1"/>
    <col min="16" max="16" width="11.85546875" customWidth="1"/>
    <col min="17" max="17" width="10.7109375" customWidth="1"/>
    <col min="18" max="18" width="10.140625" customWidth="1"/>
  </cols>
  <sheetData>
    <row r="1" spans="1:18" x14ac:dyDescent="0.25">
      <c r="A1" s="173" t="s">
        <v>1043</v>
      </c>
      <c r="B1" s="173"/>
      <c r="C1" s="174"/>
      <c r="D1" s="175"/>
      <c r="E1" s="174"/>
      <c r="F1" s="174"/>
      <c r="G1" s="174"/>
      <c r="H1" s="174"/>
      <c r="I1" s="174"/>
      <c r="J1" s="174"/>
      <c r="K1" s="174"/>
      <c r="L1" s="174"/>
      <c r="M1" s="174"/>
      <c r="N1" s="174"/>
      <c r="O1" s="174"/>
      <c r="P1" s="174"/>
      <c r="Q1" s="174"/>
      <c r="R1" s="174"/>
    </row>
    <row r="2" spans="1:18" ht="37.5" customHeight="1" x14ac:dyDescent="0.25">
      <c r="A2" s="420" t="s">
        <v>1044</v>
      </c>
      <c r="B2" s="422" t="s">
        <v>731</v>
      </c>
      <c r="C2" s="424" t="s">
        <v>648</v>
      </c>
      <c r="D2" s="425"/>
      <c r="E2" s="425"/>
      <c r="F2" s="425"/>
      <c r="G2" s="425"/>
      <c r="H2" s="425"/>
      <c r="I2" s="425"/>
      <c r="J2" s="425"/>
      <c r="K2" s="425"/>
      <c r="L2" s="425"/>
      <c r="M2" s="425"/>
      <c r="N2" s="426"/>
      <c r="O2" s="176"/>
      <c r="P2" s="424" t="s">
        <v>649</v>
      </c>
      <c r="Q2" s="425"/>
      <c r="R2" s="427"/>
    </row>
    <row r="3" spans="1:18" ht="45.75" customHeight="1" x14ac:dyDescent="0.25">
      <c r="A3" s="421"/>
      <c r="B3" s="423"/>
      <c r="C3" s="180" t="s">
        <v>650</v>
      </c>
      <c r="D3" s="181" t="s">
        <v>651</v>
      </c>
      <c r="E3" s="181" t="s">
        <v>652</v>
      </c>
      <c r="F3" s="181" t="s">
        <v>653</v>
      </c>
      <c r="G3" s="181" t="s">
        <v>654</v>
      </c>
      <c r="H3" s="182" t="s">
        <v>655</v>
      </c>
      <c r="I3" s="183" t="s">
        <v>656</v>
      </c>
      <c r="J3" s="184" t="s">
        <v>657</v>
      </c>
      <c r="K3" s="181" t="s">
        <v>658</v>
      </c>
      <c r="L3" s="181" t="s">
        <v>659</v>
      </c>
      <c r="M3" s="185" t="s">
        <v>660</v>
      </c>
      <c r="N3" s="184" t="s">
        <v>661</v>
      </c>
      <c r="O3" s="186" t="s">
        <v>1035</v>
      </c>
      <c r="P3" s="183" t="s">
        <v>648</v>
      </c>
      <c r="Q3" s="184" t="s">
        <v>662</v>
      </c>
      <c r="R3" s="187" t="s">
        <v>663</v>
      </c>
    </row>
    <row r="4" spans="1:18" ht="25.5" x14ac:dyDescent="0.25">
      <c r="A4" s="230" t="s">
        <v>1036</v>
      </c>
      <c r="B4" s="189"/>
      <c r="C4" s="190" t="s">
        <v>1037</v>
      </c>
      <c r="D4" s="191" t="s">
        <v>1037</v>
      </c>
      <c r="E4" s="191" t="s">
        <v>1037</v>
      </c>
      <c r="F4" s="191" t="s">
        <v>1037</v>
      </c>
      <c r="G4" s="191" t="s">
        <v>1037</v>
      </c>
      <c r="H4" s="192" t="s">
        <v>1037</v>
      </c>
      <c r="I4" s="190" t="s">
        <v>1021</v>
      </c>
      <c r="J4" s="192" t="s">
        <v>1021</v>
      </c>
      <c r="K4" s="191" t="s">
        <v>1021</v>
      </c>
      <c r="L4" s="191" t="s">
        <v>1021</v>
      </c>
      <c r="M4" s="191" t="s">
        <v>1021</v>
      </c>
      <c r="N4" s="192" t="s">
        <v>1021</v>
      </c>
      <c r="O4" s="193"/>
      <c r="P4" s="194" t="s">
        <v>1021</v>
      </c>
      <c r="Q4" s="195" t="s">
        <v>1021</v>
      </c>
      <c r="R4" s="196" t="s">
        <v>1021</v>
      </c>
    </row>
    <row r="5" spans="1:18" x14ac:dyDescent="0.25">
      <c r="A5" s="231" t="s">
        <v>664</v>
      </c>
      <c r="B5" s="198">
        <v>1</v>
      </c>
      <c r="C5" s="199"/>
      <c r="D5" s="200"/>
      <c r="E5" s="200"/>
      <c r="F5" s="200"/>
      <c r="G5" s="200"/>
      <c r="H5" s="201"/>
      <c r="I5" s="199"/>
      <c r="J5" s="200"/>
      <c r="K5" s="200"/>
      <c r="L5" s="200"/>
      <c r="M5" s="200"/>
      <c r="N5" s="201"/>
      <c r="O5" s="202"/>
      <c r="P5" s="232"/>
      <c r="Q5" s="200"/>
      <c r="R5" s="203"/>
    </row>
    <row r="6" spans="1:18" x14ac:dyDescent="0.25">
      <c r="A6" s="198" t="s">
        <v>665</v>
      </c>
      <c r="B6" s="198"/>
      <c r="C6" s="206">
        <v>5371821.1299999999</v>
      </c>
      <c r="D6" s="206">
        <v>4773575.87</v>
      </c>
      <c r="E6" s="206">
        <v>4759000</v>
      </c>
      <c r="F6" s="206">
        <v>5164726.5399999991</v>
      </c>
      <c r="G6" s="206">
        <v>5096002</v>
      </c>
      <c r="H6" s="206">
        <v>4737785</v>
      </c>
      <c r="I6" s="206">
        <v>4916597</v>
      </c>
      <c r="J6" s="206">
        <v>4216500.12</v>
      </c>
      <c r="K6" s="206">
        <v>4152171.64</v>
      </c>
      <c r="L6" s="206">
        <v>3223000</v>
      </c>
      <c r="M6" s="206">
        <v>3245600</v>
      </c>
      <c r="N6" s="201">
        <v>3335220.700000003</v>
      </c>
      <c r="O6" s="202">
        <v>52992000</v>
      </c>
      <c r="P6" s="205">
        <v>52992000</v>
      </c>
      <c r="Q6" s="206">
        <v>56278000</v>
      </c>
      <c r="R6" s="233">
        <v>59598000</v>
      </c>
    </row>
    <row r="7" spans="1:18" x14ac:dyDescent="0.25">
      <c r="A7" s="198" t="s">
        <v>666</v>
      </c>
      <c r="B7" s="198"/>
      <c r="C7" s="206">
        <v>0</v>
      </c>
      <c r="D7" s="206">
        <v>0</v>
      </c>
      <c r="E7" s="206">
        <v>0</v>
      </c>
      <c r="F7" s="206">
        <v>0</v>
      </c>
      <c r="G7" s="206">
        <v>0</v>
      </c>
      <c r="H7" s="206">
        <v>0</v>
      </c>
      <c r="I7" s="206">
        <v>0</v>
      </c>
      <c r="J7" s="206">
        <v>0</v>
      </c>
      <c r="K7" s="206">
        <v>0</v>
      </c>
      <c r="L7" s="206">
        <v>0</v>
      </c>
      <c r="M7" s="206">
        <v>0</v>
      </c>
      <c r="N7" s="201">
        <v>0</v>
      </c>
      <c r="O7" s="202">
        <v>0</v>
      </c>
      <c r="P7" s="206">
        <v>0</v>
      </c>
      <c r="Q7" s="206">
        <v>0</v>
      </c>
      <c r="R7" s="206">
        <v>0</v>
      </c>
    </row>
    <row r="8" spans="1:18" x14ac:dyDescent="0.25">
      <c r="A8" s="198" t="s">
        <v>667</v>
      </c>
      <c r="B8" s="198"/>
      <c r="C8" s="206">
        <v>21901000</v>
      </c>
      <c r="D8" s="206">
        <v>22984877.540000007</v>
      </c>
      <c r="E8" s="206">
        <v>24386871</v>
      </c>
      <c r="F8" s="206">
        <v>18912320</v>
      </c>
      <c r="G8" s="206">
        <v>24668579</v>
      </c>
      <c r="H8" s="206">
        <v>24686897.5</v>
      </c>
      <c r="I8" s="206">
        <v>26402779.420000002</v>
      </c>
      <c r="J8" s="206">
        <v>39907349</v>
      </c>
      <c r="K8" s="206">
        <v>39180349</v>
      </c>
      <c r="L8" s="206">
        <v>0</v>
      </c>
      <c r="M8" s="206">
        <v>0</v>
      </c>
      <c r="N8" s="201">
        <v>63186977.539999962</v>
      </c>
      <c r="O8" s="202">
        <v>306218000</v>
      </c>
      <c r="P8" s="205">
        <v>306218000</v>
      </c>
      <c r="Q8" s="205">
        <v>330287000</v>
      </c>
      <c r="R8" s="205">
        <v>356248000</v>
      </c>
    </row>
    <row r="9" spans="1:18" x14ac:dyDescent="0.25">
      <c r="A9" s="198" t="s">
        <v>668</v>
      </c>
      <c r="B9" s="198"/>
      <c r="C9" s="206">
        <v>0</v>
      </c>
      <c r="D9" s="206"/>
      <c r="E9" s="206"/>
      <c r="F9" s="206">
        <v>0</v>
      </c>
      <c r="G9" s="206">
        <v>0</v>
      </c>
      <c r="H9" s="206">
        <v>0</v>
      </c>
      <c r="I9" s="206">
        <v>0</v>
      </c>
      <c r="J9" s="206">
        <v>0</v>
      </c>
      <c r="K9" s="206">
        <v>0</v>
      </c>
      <c r="L9" s="206">
        <v>0</v>
      </c>
      <c r="M9" s="206">
        <v>0</v>
      </c>
      <c r="N9" s="201">
        <v>0</v>
      </c>
      <c r="O9" s="202">
        <v>0</v>
      </c>
      <c r="P9" s="206"/>
      <c r="Q9" s="206"/>
      <c r="R9" s="206"/>
    </row>
    <row r="10" spans="1:18" x14ac:dyDescent="0.25">
      <c r="A10" s="198" t="s">
        <v>669</v>
      </c>
      <c r="B10" s="198"/>
      <c r="C10" s="206">
        <v>0</v>
      </c>
      <c r="D10" s="206">
        <v>0</v>
      </c>
      <c r="E10" s="206">
        <v>0</v>
      </c>
      <c r="F10" s="206">
        <v>0</v>
      </c>
      <c r="G10" s="206">
        <v>0</v>
      </c>
      <c r="H10" s="206">
        <v>0</v>
      </c>
      <c r="I10" s="206">
        <v>0</v>
      </c>
      <c r="J10" s="206">
        <v>0</v>
      </c>
      <c r="K10" s="206">
        <v>0</v>
      </c>
      <c r="L10" s="206">
        <v>0</v>
      </c>
      <c r="M10" s="206">
        <v>0</v>
      </c>
      <c r="N10" s="201">
        <v>0</v>
      </c>
      <c r="O10" s="202">
        <v>0</v>
      </c>
      <c r="P10" s="206">
        <v>0</v>
      </c>
      <c r="Q10" s="206">
        <v>0</v>
      </c>
      <c r="R10" s="206">
        <v>0</v>
      </c>
    </row>
    <row r="11" spans="1:18" x14ac:dyDescent="0.25">
      <c r="A11" s="198" t="s">
        <v>1038</v>
      </c>
      <c r="B11" s="198"/>
      <c r="C11" s="206">
        <v>1619000</v>
      </c>
      <c r="D11" s="206">
        <v>663059.68000000017</v>
      </c>
      <c r="E11" s="206">
        <v>139659</v>
      </c>
      <c r="F11" s="206">
        <v>668240</v>
      </c>
      <c r="G11" s="206">
        <v>740861</v>
      </c>
      <c r="H11" s="206">
        <v>519782.08</v>
      </c>
      <c r="I11" s="206">
        <v>623205.03</v>
      </c>
      <c r="J11" s="206">
        <v>837618</v>
      </c>
      <c r="K11" s="206">
        <v>943618</v>
      </c>
      <c r="L11" s="206">
        <v>0</v>
      </c>
      <c r="M11" s="206">
        <v>0</v>
      </c>
      <c r="N11" s="201">
        <v>1588957.21</v>
      </c>
      <c r="O11" s="202">
        <v>8344000</v>
      </c>
      <c r="P11" s="206">
        <v>8344000</v>
      </c>
      <c r="Q11" s="206">
        <v>7500000</v>
      </c>
      <c r="R11" s="206">
        <v>7943000</v>
      </c>
    </row>
    <row r="12" spans="1:18" x14ac:dyDescent="0.25">
      <c r="A12" s="198" t="s">
        <v>670</v>
      </c>
      <c r="B12" s="198"/>
      <c r="C12" s="206">
        <v>0</v>
      </c>
      <c r="D12" s="206">
        <v>0</v>
      </c>
      <c r="E12" s="206">
        <v>0</v>
      </c>
      <c r="F12" s="206">
        <v>0</v>
      </c>
      <c r="G12" s="206">
        <v>0</v>
      </c>
      <c r="H12" s="206">
        <v>0</v>
      </c>
      <c r="I12" s="206">
        <v>0</v>
      </c>
      <c r="J12" s="206">
        <v>0</v>
      </c>
      <c r="K12" s="206">
        <v>0</v>
      </c>
      <c r="L12" s="206">
        <v>0</v>
      </c>
      <c r="M12" s="206">
        <v>0</v>
      </c>
      <c r="N12" s="201">
        <v>0</v>
      </c>
      <c r="O12" s="202">
        <v>0</v>
      </c>
      <c r="P12" s="206"/>
      <c r="Q12" s="206"/>
      <c r="R12" s="206"/>
    </row>
    <row r="13" spans="1:18" x14ac:dyDescent="0.25">
      <c r="A13" s="198" t="s">
        <v>671</v>
      </c>
      <c r="B13" s="198"/>
      <c r="C13" s="206">
        <v>45000</v>
      </c>
      <c r="D13" s="206">
        <v>23078.200000000012</v>
      </c>
      <c r="E13" s="206">
        <v>41150</v>
      </c>
      <c r="F13" s="206">
        <v>21448</v>
      </c>
      <c r="G13" s="206">
        <v>39913</v>
      </c>
      <c r="H13" s="206">
        <v>2939.7600000000007</v>
      </c>
      <c r="I13" s="206">
        <v>9243.130000000001</v>
      </c>
      <c r="J13" s="206">
        <v>55147</v>
      </c>
      <c r="K13" s="206">
        <v>60058</v>
      </c>
      <c r="L13" s="206">
        <v>0</v>
      </c>
      <c r="M13" s="206">
        <v>0</v>
      </c>
      <c r="N13" s="201">
        <v>180656.90999999997</v>
      </c>
      <c r="O13" s="202">
        <v>478634</v>
      </c>
      <c r="P13" s="206">
        <v>478634</v>
      </c>
      <c r="Q13" s="206">
        <v>510000</v>
      </c>
      <c r="R13" s="206">
        <v>543500</v>
      </c>
    </row>
    <row r="14" spans="1:18" x14ac:dyDescent="0.25">
      <c r="A14" s="198" t="s">
        <v>672</v>
      </c>
      <c r="B14" s="198"/>
      <c r="C14" s="206">
        <v>1324000</v>
      </c>
      <c r="D14" s="206">
        <v>143236.32000000007</v>
      </c>
      <c r="E14" s="206">
        <v>213655</v>
      </c>
      <c r="F14" s="206">
        <v>225630.52000000002</v>
      </c>
      <c r="G14" s="206">
        <v>434248.75999999931</v>
      </c>
      <c r="H14" s="206">
        <v>109927.9</v>
      </c>
      <c r="I14" s="206">
        <v>373177</v>
      </c>
      <c r="J14" s="206">
        <v>245088</v>
      </c>
      <c r="K14" s="206">
        <v>184500</v>
      </c>
      <c r="L14" s="206">
        <v>0</v>
      </c>
      <c r="M14" s="206">
        <v>0</v>
      </c>
      <c r="N14" s="201">
        <v>781346.50000000047</v>
      </c>
      <c r="O14" s="202">
        <v>4034810</v>
      </c>
      <c r="P14" s="206">
        <v>4034810</v>
      </c>
      <c r="Q14" s="206">
        <v>4285000</v>
      </c>
      <c r="R14" s="206">
        <v>4538000</v>
      </c>
    </row>
    <row r="15" spans="1:18" x14ac:dyDescent="0.25">
      <c r="A15" s="198" t="s">
        <v>673</v>
      </c>
      <c r="B15" s="198"/>
      <c r="C15" s="206">
        <v>0</v>
      </c>
      <c r="D15" s="206">
        <v>0</v>
      </c>
      <c r="E15" s="206">
        <v>0</v>
      </c>
      <c r="F15" s="206"/>
      <c r="G15" s="206"/>
      <c r="H15" s="206"/>
      <c r="I15" s="206">
        <v>2761823</v>
      </c>
      <c r="J15" s="206">
        <v>2548000</v>
      </c>
      <c r="K15" s="206">
        <v>2470401</v>
      </c>
      <c r="L15" s="206">
        <v>0</v>
      </c>
      <c r="M15" s="206">
        <v>0</v>
      </c>
      <c r="N15" s="201">
        <v>5120508.0746199992</v>
      </c>
      <c r="O15" s="202">
        <v>12900732.074619999</v>
      </c>
      <c r="P15" s="206">
        <v>12900732.074619999</v>
      </c>
      <c r="Q15" s="206">
        <v>13701000</v>
      </c>
      <c r="R15" s="206">
        <v>12230500</v>
      </c>
    </row>
    <row r="16" spans="1:18" x14ac:dyDescent="0.25">
      <c r="A16" s="198" t="s">
        <v>674</v>
      </c>
      <c r="B16" s="198"/>
      <c r="C16" s="206">
        <v>0</v>
      </c>
      <c r="D16" s="206">
        <v>0</v>
      </c>
      <c r="E16" s="206">
        <v>0</v>
      </c>
      <c r="F16" s="206">
        <v>0</v>
      </c>
      <c r="G16" s="206">
        <v>0</v>
      </c>
      <c r="H16" s="206">
        <v>0</v>
      </c>
      <c r="I16" s="206">
        <v>0</v>
      </c>
      <c r="J16" s="206">
        <v>0</v>
      </c>
      <c r="K16" s="206">
        <v>0</v>
      </c>
      <c r="L16" s="206">
        <v>0</v>
      </c>
      <c r="M16" s="206">
        <v>0</v>
      </c>
      <c r="N16" s="201">
        <v>0</v>
      </c>
      <c r="O16" s="202">
        <v>0</v>
      </c>
      <c r="P16" s="206">
        <v>0</v>
      </c>
      <c r="Q16" s="206">
        <v>0</v>
      </c>
      <c r="R16" s="206">
        <v>0</v>
      </c>
    </row>
    <row r="17" spans="1:18" x14ac:dyDescent="0.25">
      <c r="A17" s="198" t="s">
        <v>675</v>
      </c>
      <c r="B17" s="198"/>
      <c r="C17" s="206">
        <v>82000</v>
      </c>
      <c r="D17" s="206">
        <v>95638.169999999984</v>
      </c>
      <c r="E17" s="206">
        <v>85008</v>
      </c>
      <c r="F17" s="206">
        <v>68527</v>
      </c>
      <c r="G17" s="206">
        <v>78259</v>
      </c>
      <c r="H17" s="206">
        <v>89000</v>
      </c>
      <c r="I17" s="206">
        <v>67000</v>
      </c>
      <c r="J17" s="206">
        <v>69000</v>
      </c>
      <c r="K17" s="206">
        <v>423000</v>
      </c>
      <c r="L17" s="206">
        <v>0</v>
      </c>
      <c r="M17" s="206">
        <v>0</v>
      </c>
      <c r="N17" s="201">
        <v>719964.77418000018</v>
      </c>
      <c r="O17" s="202">
        <v>1777396.9441800001</v>
      </c>
      <c r="P17" s="206">
        <v>1777396.9441800001</v>
      </c>
      <c r="Q17" s="206">
        <v>1888000</v>
      </c>
      <c r="R17" s="206">
        <v>1999000</v>
      </c>
    </row>
    <row r="18" spans="1:18" x14ac:dyDescent="0.25">
      <c r="A18" s="198" t="s">
        <v>676</v>
      </c>
      <c r="B18" s="198"/>
      <c r="C18" s="206">
        <v>1392000</v>
      </c>
      <c r="D18" s="206">
        <v>666060.0299999998</v>
      </c>
      <c r="E18" s="206">
        <v>0</v>
      </c>
      <c r="F18" s="206">
        <v>516729</v>
      </c>
      <c r="G18" s="206">
        <v>677773</v>
      </c>
      <c r="H18" s="206">
        <v>903177.28</v>
      </c>
      <c r="I18" s="206">
        <v>884895.14</v>
      </c>
      <c r="J18" s="206">
        <v>1035000</v>
      </c>
      <c r="K18" s="206">
        <v>1574025</v>
      </c>
      <c r="L18" s="206">
        <v>0</v>
      </c>
      <c r="M18" s="206">
        <v>0</v>
      </c>
      <c r="N18" s="201">
        <v>4508508.4308200013</v>
      </c>
      <c r="O18" s="202">
        <v>12158167.880820001</v>
      </c>
      <c r="P18" s="206">
        <v>12158167.880820001</v>
      </c>
      <c r="Q18" s="206">
        <v>12912000</v>
      </c>
      <c r="R18" s="206">
        <v>13674000</v>
      </c>
    </row>
    <row r="19" spans="1:18" x14ac:dyDescent="0.25">
      <c r="A19" s="198" t="s">
        <v>677</v>
      </c>
      <c r="B19" s="198"/>
      <c r="C19" s="206">
        <v>0</v>
      </c>
      <c r="D19" s="206">
        <v>0</v>
      </c>
      <c r="E19" s="206">
        <v>0</v>
      </c>
      <c r="F19" s="206"/>
      <c r="G19" s="206">
        <v>0</v>
      </c>
      <c r="H19" s="206">
        <v>0</v>
      </c>
      <c r="I19" s="206">
        <v>0</v>
      </c>
      <c r="J19" s="206">
        <v>0</v>
      </c>
      <c r="K19" s="206">
        <v>0</v>
      </c>
      <c r="L19" s="206">
        <v>0</v>
      </c>
      <c r="M19" s="206">
        <v>0</v>
      </c>
      <c r="N19" s="201">
        <v>23662342</v>
      </c>
      <c r="O19" s="202">
        <v>23662342</v>
      </c>
      <c r="P19" s="206">
        <v>23662342</v>
      </c>
      <c r="Q19" s="206">
        <v>24662000</v>
      </c>
      <c r="R19" s="206">
        <v>25789000</v>
      </c>
    </row>
    <row r="20" spans="1:18" x14ac:dyDescent="0.25">
      <c r="A20" s="198" t="s">
        <v>678</v>
      </c>
      <c r="B20" s="198"/>
      <c r="C20" s="206">
        <v>291000</v>
      </c>
      <c r="D20" s="206">
        <v>2000000</v>
      </c>
      <c r="E20" s="206">
        <v>1654000</v>
      </c>
      <c r="F20" s="206">
        <v>96882000</v>
      </c>
      <c r="G20" s="206"/>
      <c r="H20" s="206"/>
      <c r="I20" s="206">
        <v>75410500</v>
      </c>
      <c r="J20" s="206">
        <v>0</v>
      </c>
      <c r="K20" s="206">
        <v>0</v>
      </c>
      <c r="L20" s="206">
        <v>0</v>
      </c>
      <c r="M20" s="206">
        <v>0</v>
      </c>
      <c r="N20" s="201">
        <v>129612500</v>
      </c>
      <c r="O20" s="202">
        <v>305850000</v>
      </c>
      <c r="P20" s="206">
        <v>305850000</v>
      </c>
      <c r="Q20" s="206">
        <v>305515000</v>
      </c>
      <c r="R20" s="206">
        <v>323340000</v>
      </c>
    </row>
    <row r="21" spans="1:18" x14ac:dyDescent="0.25">
      <c r="A21" s="198" t="s">
        <v>679</v>
      </c>
      <c r="B21" s="204"/>
      <c r="C21" s="206">
        <v>323000</v>
      </c>
      <c r="D21" s="206">
        <v>0</v>
      </c>
      <c r="E21" s="206">
        <v>546000</v>
      </c>
      <c r="F21" s="206">
        <v>678090</v>
      </c>
      <c r="G21" s="206">
        <v>897350.8600000001</v>
      </c>
      <c r="H21" s="206">
        <v>22182.689999999995</v>
      </c>
      <c r="I21" s="206">
        <v>481259.83</v>
      </c>
      <c r="J21" s="206">
        <v>757000</v>
      </c>
      <c r="K21" s="206">
        <v>758900</v>
      </c>
      <c r="L21" s="206">
        <v>0</v>
      </c>
      <c r="M21" s="206">
        <v>0</v>
      </c>
      <c r="N21" s="201">
        <v>1669216.6199999992</v>
      </c>
      <c r="O21" s="202">
        <v>6133000</v>
      </c>
      <c r="P21" s="206">
        <v>6133000</v>
      </c>
      <c r="Q21" s="206">
        <v>6515000</v>
      </c>
      <c r="R21" s="206">
        <v>6900000</v>
      </c>
    </row>
    <row r="22" spans="1:18" x14ac:dyDescent="0.25">
      <c r="A22" s="208" t="s">
        <v>680</v>
      </c>
      <c r="B22" s="209"/>
      <c r="C22" s="234">
        <v>32348821.129999999</v>
      </c>
      <c r="D22" s="235">
        <v>31349525.81000001</v>
      </c>
      <c r="E22" s="235">
        <v>31825343</v>
      </c>
      <c r="F22" s="235">
        <v>123137711.06</v>
      </c>
      <c r="G22" s="235">
        <v>32632986.619999997</v>
      </c>
      <c r="H22" s="236">
        <v>31071692.210000001</v>
      </c>
      <c r="I22" s="234">
        <v>111930479.55</v>
      </c>
      <c r="J22" s="235">
        <v>49670702.119999997</v>
      </c>
      <c r="K22" s="235">
        <v>49747022.640000001</v>
      </c>
      <c r="L22" s="235">
        <v>3223000</v>
      </c>
      <c r="M22" s="235">
        <v>3245600</v>
      </c>
      <c r="N22" s="236">
        <v>234366198.75961995</v>
      </c>
      <c r="O22" s="237">
        <v>734549082.89962006</v>
      </c>
      <c r="P22" s="234">
        <v>734549082.89962006</v>
      </c>
      <c r="Q22" s="235">
        <v>764053000</v>
      </c>
      <c r="R22" s="238">
        <v>812803000</v>
      </c>
    </row>
    <row r="23" spans="1:18" x14ac:dyDescent="0.25">
      <c r="A23" s="239"/>
      <c r="B23" s="204"/>
      <c r="C23" s="199"/>
      <c r="D23" s="200"/>
      <c r="E23" s="200"/>
      <c r="F23" s="200"/>
      <c r="G23" s="200"/>
      <c r="H23" s="201"/>
      <c r="I23" s="199"/>
      <c r="J23" s="200"/>
      <c r="K23" s="200"/>
      <c r="L23" s="200"/>
      <c r="M23" s="200"/>
      <c r="N23" s="201"/>
      <c r="O23" s="202"/>
      <c r="P23" s="199"/>
      <c r="Q23" s="200"/>
      <c r="R23" s="203"/>
    </row>
    <row r="24" spans="1:18" x14ac:dyDescent="0.25">
      <c r="A24" s="240" t="s">
        <v>681</v>
      </c>
      <c r="B24" s="198"/>
      <c r="C24" s="199"/>
      <c r="D24" s="200"/>
      <c r="E24" s="200"/>
      <c r="F24" s="200"/>
      <c r="G24" s="200"/>
      <c r="H24" s="201"/>
      <c r="I24" s="199"/>
      <c r="J24" s="200"/>
      <c r="K24" s="200"/>
      <c r="L24" s="200"/>
      <c r="M24" s="200"/>
      <c r="N24" s="201"/>
      <c r="O24" s="202"/>
      <c r="P24" s="199"/>
      <c r="Q24" s="200"/>
      <c r="R24" s="203"/>
    </row>
    <row r="25" spans="1:18" x14ac:dyDescent="0.25">
      <c r="A25" s="241" t="s">
        <v>1045</v>
      </c>
      <c r="B25" s="198"/>
      <c r="C25" s="205">
        <v>33177000</v>
      </c>
      <c r="D25" s="206">
        <v>0</v>
      </c>
      <c r="E25" s="206">
        <v>4000000</v>
      </c>
      <c r="F25" s="206">
        <v>0</v>
      </c>
      <c r="G25" s="206">
        <v>5000000</v>
      </c>
      <c r="H25" s="207"/>
      <c r="I25" s="205">
        <v>2000000</v>
      </c>
      <c r="J25" s="206">
        <v>51472000</v>
      </c>
      <c r="K25" s="206">
        <v>57169640</v>
      </c>
      <c r="L25" s="206">
        <v>0</v>
      </c>
      <c r="M25" s="206">
        <v>0</v>
      </c>
      <c r="N25" s="201">
        <v>-435</v>
      </c>
      <c r="O25" s="202">
        <v>152818205</v>
      </c>
      <c r="P25" s="205">
        <v>152818205</v>
      </c>
      <c r="Q25" s="206">
        <v>113766000</v>
      </c>
      <c r="R25" s="233">
        <v>122141000</v>
      </c>
    </row>
    <row r="26" spans="1:18" x14ac:dyDescent="0.25">
      <c r="A26" s="198" t="s">
        <v>1046</v>
      </c>
      <c r="B26" s="198"/>
      <c r="C26" s="205">
        <v>0</v>
      </c>
      <c r="D26" s="206">
        <v>0</v>
      </c>
      <c r="E26" s="206">
        <v>0</v>
      </c>
      <c r="F26" s="206">
        <v>0</v>
      </c>
      <c r="G26" s="206">
        <v>0</v>
      </c>
      <c r="H26" s="207">
        <v>0</v>
      </c>
      <c r="I26" s="205">
        <v>0</v>
      </c>
      <c r="J26" s="206">
        <v>0</v>
      </c>
      <c r="K26" s="206">
        <v>0</v>
      </c>
      <c r="L26" s="206">
        <v>0</v>
      </c>
      <c r="M26" s="206">
        <v>0</v>
      </c>
      <c r="N26" s="201">
        <v>0</v>
      </c>
      <c r="O26" s="202">
        <v>0</v>
      </c>
      <c r="P26" s="205">
        <v>0</v>
      </c>
      <c r="Q26" s="206">
        <v>0</v>
      </c>
      <c r="R26" s="233">
        <v>0</v>
      </c>
    </row>
    <row r="27" spans="1:18" x14ac:dyDescent="0.25">
      <c r="A27" s="198" t="s">
        <v>682</v>
      </c>
      <c r="B27" s="198"/>
      <c r="C27" s="205">
        <v>0</v>
      </c>
      <c r="D27" s="206">
        <v>0</v>
      </c>
      <c r="E27" s="206">
        <v>0</v>
      </c>
      <c r="F27" s="206">
        <v>0</v>
      </c>
      <c r="G27" s="206">
        <v>0</v>
      </c>
      <c r="H27" s="207">
        <v>0</v>
      </c>
      <c r="I27" s="205">
        <v>0</v>
      </c>
      <c r="J27" s="206">
        <v>0</v>
      </c>
      <c r="K27" s="206">
        <v>0</v>
      </c>
      <c r="L27" s="206">
        <v>0</v>
      </c>
      <c r="M27" s="206">
        <v>0</v>
      </c>
      <c r="N27" s="201">
        <v>0</v>
      </c>
      <c r="O27" s="202">
        <v>0</v>
      </c>
      <c r="P27" s="205">
        <v>0</v>
      </c>
      <c r="Q27" s="206">
        <v>0</v>
      </c>
      <c r="R27" s="233">
        <v>0</v>
      </c>
    </row>
    <row r="28" spans="1:18" x14ac:dyDescent="0.25">
      <c r="A28" s="198" t="s">
        <v>683</v>
      </c>
      <c r="B28" s="198"/>
      <c r="C28" s="205">
        <v>0</v>
      </c>
      <c r="D28" s="206">
        <v>0</v>
      </c>
      <c r="E28" s="206">
        <v>0</v>
      </c>
      <c r="F28" s="206">
        <v>0</v>
      </c>
      <c r="G28" s="206">
        <v>0</v>
      </c>
      <c r="H28" s="207">
        <v>0</v>
      </c>
      <c r="I28" s="205">
        <v>0</v>
      </c>
      <c r="J28" s="206">
        <v>0</v>
      </c>
      <c r="K28" s="206">
        <v>0</v>
      </c>
      <c r="L28" s="206">
        <v>0</v>
      </c>
      <c r="M28" s="206">
        <v>0</v>
      </c>
      <c r="N28" s="201">
        <v>0</v>
      </c>
      <c r="O28" s="202">
        <v>0</v>
      </c>
      <c r="P28" s="205">
        <v>0</v>
      </c>
      <c r="Q28" s="206">
        <v>0</v>
      </c>
      <c r="R28" s="233">
        <v>0</v>
      </c>
    </row>
    <row r="29" spans="1:18" x14ac:dyDescent="0.25">
      <c r="A29" s="198" t="s">
        <v>684</v>
      </c>
      <c r="B29" s="198"/>
      <c r="C29" s="205">
        <v>0</v>
      </c>
      <c r="D29" s="206">
        <v>0</v>
      </c>
      <c r="E29" s="206">
        <v>0</v>
      </c>
      <c r="F29" s="206">
        <v>0</v>
      </c>
      <c r="G29" s="206">
        <v>0</v>
      </c>
      <c r="H29" s="207">
        <v>0</v>
      </c>
      <c r="I29" s="205">
        <v>0</v>
      </c>
      <c r="J29" s="206">
        <v>0</v>
      </c>
      <c r="K29" s="206">
        <v>0</v>
      </c>
      <c r="L29" s="206">
        <v>0</v>
      </c>
      <c r="M29" s="206">
        <v>0</v>
      </c>
      <c r="N29" s="201">
        <v>0</v>
      </c>
      <c r="O29" s="202"/>
      <c r="P29" s="205">
        <v>0</v>
      </c>
      <c r="Q29" s="206">
        <v>0</v>
      </c>
      <c r="R29" s="233">
        <v>0</v>
      </c>
    </row>
    <row r="30" spans="1:18" x14ac:dyDescent="0.25">
      <c r="A30" s="242" t="s">
        <v>685</v>
      </c>
      <c r="B30" s="198"/>
      <c r="C30" s="205">
        <v>0</v>
      </c>
      <c r="D30" s="206">
        <v>0</v>
      </c>
      <c r="E30" s="206">
        <v>0</v>
      </c>
      <c r="F30" s="206">
        <v>0</v>
      </c>
      <c r="G30" s="206">
        <v>0</v>
      </c>
      <c r="H30" s="207">
        <v>0</v>
      </c>
      <c r="I30" s="205">
        <v>0</v>
      </c>
      <c r="J30" s="206">
        <v>0</v>
      </c>
      <c r="K30" s="206">
        <v>0</v>
      </c>
      <c r="L30" s="206">
        <v>0</v>
      </c>
      <c r="M30" s="206">
        <v>0</v>
      </c>
      <c r="N30" s="201">
        <v>0</v>
      </c>
      <c r="O30" s="202"/>
      <c r="P30" s="205">
        <v>0</v>
      </c>
      <c r="Q30" s="206">
        <v>0</v>
      </c>
      <c r="R30" s="233">
        <v>0</v>
      </c>
    </row>
    <row r="31" spans="1:18" x14ac:dyDescent="0.25">
      <c r="A31" s="198" t="s">
        <v>686</v>
      </c>
      <c r="B31" s="198"/>
      <c r="C31" s="205">
        <v>0</v>
      </c>
      <c r="D31" s="206">
        <v>0</v>
      </c>
      <c r="E31" s="206">
        <v>0</v>
      </c>
      <c r="F31" s="206">
        <v>0</v>
      </c>
      <c r="G31" s="206">
        <v>0</v>
      </c>
      <c r="H31" s="207">
        <v>0</v>
      </c>
      <c r="I31" s="205">
        <v>0</v>
      </c>
      <c r="J31" s="206">
        <v>0</v>
      </c>
      <c r="K31" s="206">
        <v>0</v>
      </c>
      <c r="L31" s="206">
        <v>0</v>
      </c>
      <c r="M31" s="206">
        <v>0</v>
      </c>
      <c r="N31" s="201">
        <v>0</v>
      </c>
      <c r="O31" s="202"/>
      <c r="P31" s="205">
        <v>0</v>
      </c>
      <c r="Q31" s="206">
        <v>0</v>
      </c>
      <c r="R31" s="233">
        <v>0</v>
      </c>
    </row>
    <row r="32" spans="1:18" x14ac:dyDescent="0.25">
      <c r="A32" s="198" t="s">
        <v>687</v>
      </c>
      <c r="B32" s="198"/>
      <c r="C32" s="205">
        <v>0</v>
      </c>
      <c r="D32" s="206">
        <v>0</v>
      </c>
      <c r="E32" s="206">
        <v>0</v>
      </c>
      <c r="F32" s="206">
        <v>0</v>
      </c>
      <c r="G32" s="206">
        <v>0</v>
      </c>
      <c r="H32" s="207">
        <v>0</v>
      </c>
      <c r="I32" s="205">
        <v>0</v>
      </c>
      <c r="J32" s="206">
        <v>0</v>
      </c>
      <c r="K32" s="206">
        <v>0</v>
      </c>
      <c r="L32" s="206">
        <v>0</v>
      </c>
      <c r="M32" s="206">
        <v>0</v>
      </c>
      <c r="N32" s="201">
        <v>0</v>
      </c>
      <c r="O32" s="202"/>
      <c r="P32" s="205">
        <v>0</v>
      </c>
      <c r="Q32" s="206">
        <v>0</v>
      </c>
      <c r="R32" s="233">
        <v>0</v>
      </c>
    </row>
    <row r="33" spans="1:19" x14ac:dyDescent="0.25">
      <c r="A33" s="198" t="s">
        <v>688</v>
      </c>
      <c r="B33" s="198"/>
      <c r="C33" s="205">
        <v>0</v>
      </c>
      <c r="D33" s="206">
        <v>0</v>
      </c>
      <c r="E33" s="206">
        <v>0</v>
      </c>
      <c r="F33" s="206">
        <v>0</v>
      </c>
      <c r="G33" s="206">
        <v>0</v>
      </c>
      <c r="H33" s="207">
        <v>0</v>
      </c>
      <c r="I33" s="205">
        <v>0</v>
      </c>
      <c r="J33" s="206">
        <v>0</v>
      </c>
      <c r="K33" s="206">
        <v>0</v>
      </c>
      <c r="L33" s="206">
        <v>0</v>
      </c>
      <c r="M33" s="206">
        <v>0</v>
      </c>
      <c r="N33" s="201">
        <v>0</v>
      </c>
      <c r="O33" s="202"/>
      <c r="P33" s="205">
        <v>0</v>
      </c>
      <c r="Q33" s="206">
        <v>0</v>
      </c>
      <c r="R33" s="233">
        <v>0</v>
      </c>
      <c r="S33" s="174"/>
    </row>
    <row r="34" spans="1:19" x14ac:dyDescent="0.25">
      <c r="A34" s="215" t="s">
        <v>689</v>
      </c>
      <c r="B34" s="215"/>
      <c r="C34" s="210">
        <v>65525821.129999995</v>
      </c>
      <c r="D34" s="211">
        <v>31349525.81000001</v>
      </c>
      <c r="E34" s="211">
        <v>35825343</v>
      </c>
      <c r="F34" s="211">
        <v>123137711.06</v>
      </c>
      <c r="G34" s="211">
        <v>37632986.619999997</v>
      </c>
      <c r="H34" s="212">
        <v>31071692.210000001</v>
      </c>
      <c r="I34" s="210">
        <v>113930479.55</v>
      </c>
      <c r="J34" s="211">
        <v>101142702.12</v>
      </c>
      <c r="K34" s="211">
        <v>106916662.64</v>
      </c>
      <c r="L34" s="211">
        <v>3223000</v>
      </c>
      <c r="M34" s="211">
        <v>3245600</v>
      </c>
      <c r="N34" s="212">
        <v>234365763.75961995</v>
      </c>
      <c r="O34" s="213">
        <v>887367287.89962006</v>
      </c>
      <c r="P34" s="210">
        <v>887367287.89962006</v>
      </c>
      <c r="Q34" s="211">
        <v>877819000</v>
      </c>
      <c r="R34" s="214">
        <v>934944000</v>
      </c>
      <c r="S34" s="174"/>
    </row>
    <row r="35" spans="1:19" x14ac:dyDescent="0.25">
      <c r="A35" s="243"/>
      <c r="B35" s="198"/>
      <c r="C35" s="199"/>
      <c r="D35" s="200"/>
      <c r="E35" s="200"/>
      <c r="F35" s="200"/>
      <c r="G35" s="200"/>
      <c r="H35" s="201"/>
      <c r="I35" s="199"/>
      <c r="J35" s="200"/>
      <c r="K35" s="200"/>
      <c r="L35" s="200"/>
      <c r="M35" s="200"/>
      <c r="N35" s="201"/>
      <c r="O35" s="202"/>
      <c r="P35" s="199"/>
      <c r="Q35" s="200"/>
      <c r="R35" s="203"/>
      <c r="S35" s="174"/>
    </row>
    <row r="36" spans="1:19" x14ac:dyDescent="0.25">
      <c r="A36" s="244" t="s">
        <v>690</v>
      </c>
      <c r="B36" s="198"/>
      <c r="C36" s="199"/>
      <c r="D36" s="200"/>
      <c r="E36" s="200"/>
      <c r="F36" s="200"/>
      <c r="G36" s="200"/>
      <c r="H36" s="201"/>
      <c r="I36" s="199"/>
      <c r="J36" s="200"/>
      <c r="K36" s="200"/>
      <c r="L36" s="200"/>
      <c r="M36" s="200"/>
      <c r="N36" s="201"/>
      <c r="O36" s="202"/>
      <c r="P36" s="199"/>
      <c r="Q36" s="200"/>
      <c r="R36" s="203"/>
      <c r="S36" s="174"/>
    </row>
    <row r="37" spans="1:19" x14ac:dyDescent="0.25">
      <c r="A37" s="198" t="s">
        <v>691</v>
      </c>
      <c r="B37" s="198"/>
      <c r="C37" s="205">
        <v>20436031</v>
      </c>
      <c r="D37" s="206">
        <v>18942448</v>
      </c>
      <c r="E37" s="206">
        <v>19019000</v>
      </c>
      <c r="F37" s="206">
        <v>18782437.129999999</v>
      </c>
      <c r="G37" s="206">
        <v>19120108</v>
      </c>
      <c r="H37" s="207">
        <v>29282354</v>
      </c>
      <c r="I37" s="205">
        <v>20947006</v>
      </c>
      <c r="J37" s="206">
        <v>27240035</v>
      </c>
      <c r="K37" s="206">
        <v>28010805</v>
      </c>
      <c r="L37" s="206">
        <v>26581578</v>
      </c>
      <c r="M37" s="206">
        <v>26370557</v>
      </c>
      <c r="N37" s="201">
        <v>18322640.870000005</v>
      </c>
      <c r="O37" s="202">
        <v>273055000</v>
      </c>
      <c r="P37" s="205">
        <v>273055000</v>
      </c>
      <c r="Q37" s="206">
        <v>279809000</v>
      </c>
      <c r="R37" s="233">
        <v>298766000</v>
      </c>
      <c r="S37" s="174"/>
    </row>
    <row r="38" spans="1:19" x14ac:dyDescent="0.25">
      <c r="A38" s="198" t="s">
        <v>692</v>
      </c>
      <c r="B38" s="198"/>
      <c r="C38" s="205">
        <v>1880555.08</v>
      </c>
      <c r="D38" s="206">
        <v>2053570</v>
      </c>
      <c r="E38" s="206">
        <v>1936000</v>
      </c>
      <c r="F38" s="206">
        <v>1994622.55</v>
      </c>
      <c r="G38" s="206">
        <v>1846536</v>
      </c>
      <c r="H38" s="207">
        <v>1870206</v>
      </c>
      <c r="I38" s="205">
        <v>1857046</v>
      </c>
      <c r="J38" s="206">
        <v>1878623.47</v>
      </c>
      <c r="K38" s="206">
        <v>1877452.0899999999</v>
      </c>
      <c r="L38" s="206">
        <v>2712682</v>
      </c>
      <c r="M38" s="206">
        <v>2712682</v>
      </c>
      <c r="N38" s="201">
        <v>3327072.2700000033</v>
      </c>
      <c r="O38" s="202">
        <v>25947047.460000001</v>
      </c>
      <c r="P38" s="205">
        <v>25947047.460000001</v>
      </c>
      <c r="Q38" s="206">
        <v>28539000</v>
      </c>
      <c r="R38" s="233">
        <v>30480000</v>
      </c>
      <c r="S38" s="174"/>
    </row>
    <row r="39" spans="1:19" x14ac:dyDescent="0.25">
      <c r="A39" s="198" t="s">
        <v>693</v>
      </c>
      <c r="B39" s="198"/>
      <c r="C39" s="205">
        <v>0</v>
      </c>
      <c r="D39" s="206">
        <v>21430</v>
      </c>
      <c r="E39" s="206">
        <v>129000</v>
      </c>
      <c r="F39" s="206">
        <v>375583.67</v>
      </c>
      <c r="G39" s="206">
        <v>177319</v>
      </c>
      <c r="H39" s="207">
        <v>3277</v>
      </c>
      <c r="I39" s="205">
        <v>40870</v>
      </c>
      <c r="J39" s="206"/>
      <c r="K39" s="206"/>
      <c r="L39" s="206"/>
      <c r="M39" s="206"/>
      <c r="N39" s="201">
        <v>12617170.33</v>
      </c>
      <c r="O39" s="202">
        <v>13364650</v>
      </c>
      <c r="P39" s="205">
        <v>13364650</v>
      </c>
      <c r="Q39" s="206">
        <v>7995000</v>
      </c>
      <c r="R39" s="233">
        <v>8465000</v>
      </c>
      <c r="S39" s="174"/>
    </row>
    <row r="40" spans="1:19" x14ac:dyDescent="0.25">
      <c r="A40" s="198" t="s">
        <v>694</v>
      </c>
      <c r="B40" s="198"/>
      <c r="C40" s="205">
        <v>5062</v>
      </c>
      <c r="D40" s="206">
        <v>11369506</v>
      </c>
      <c r="E40" s="206">
        <v>17701000</v>
      </c>
      <c r="F40" s="206">
        <v>12018274.949999999</v>
      </c>
      <c r="G40" s="206">
        <v>8869764</v>
      </c>
      <c r="H40" s="207">
        <v>3297812</v>
      </c>
      <c r="I40" s="205">
        <v>9086160</v>
      </c>
      <c r="J40" s="206">
        <v>20041819.259999998</v>
      </c>
      <c r="K40" s="206">
        <v>20938800.079999998</v>
      </c>
      <c r="L40" s="206">
        <v>22756886</v>
      </c>
      <c r="M40" s="206">
        <v>25756065</v>
      </c>
      <c r="N40" s="201">
        <v>92000850.709999979</v>
      </c>
      <c r="O40" s="202">
        <v>243842000</v>
      </c>
      <c r="P40" s="205">
        <v>243842000</v>
      </c>
      <c r="Q40" s="206">
        <v>261027000</v>
      </c>
      <c r="R40" s="233">
        <v>281909000</v>
      </c>
      <c r="S40" s="174"/>
    </row>
    <row r="41" spans="1:19" x14ac:dyDescent="0.25">
      <c r="A41" s="198" t="s">
        <v>695</v>
      </c>
      <c r="B41" s="198"/>
      <c r="C41" s="205">
        <v>0</v>
      </c>
      <c r="D41" s="206">
        <v>0</v>
      </c>
      <c r="E41" s="206">
        <v>0</v>
      </c>
      <c r="F41" s="206">
        <v>0</v>
      </c>
      <c r="G41" s="206">
        <v>0</v>
      </c>
      <c r="H41" s="207">
        <v>0</v>
      </c>
      <c r="I41" s="205">
        <v>0</v>
      </c>
      <c r="J41" s="206">
        <v>0</v>
      </c>
      <c r="K41" s="206">
        <v>0</v>
      </c>
      <c r="L41" s="206">
        <v>0</v>
      </c>
      <c r="M41" s="206">
        <v>0</v>
      </c>
      <c r="N41" s="201">
        <v>0</v>
      </c>
      <c r="O41" s="202">
        <v>0</v>
      </c>
      <c r="P41" s="205">
        <v>0</v>
      </c>
      <c r="Q41" s="206">
        <v>0</v>
      </c>
      <c r="R41" s="233">
        <v>0</v>
      </c>
      <c r="S41" s="174"/>
    </row>
    <row r="42" spans="1:19" x14ac:dyDescent="0.25">
      <c r="A42" s="241" t="s">
        <v>696</v>
      </c>
      <c r="B42" s="198"/>
      <c r="C42" s="205">
        <v>0</v>
      </c>
      <c r="D42" s="206">
        <v>0</v>
      </c>
      <c r="E42" s="206">
        <v>0</v>
      </c>
      <c r="F42" s="206">
        <v>0</v>
      </c>
      <c r="G42" s="206">
        <v>0</v>
      </c>
      <c r="H42" s="207">
        <v>0</v>
      </c>
      <c r="I42" s="205">
        <v>0</v>
      </c>
      <c r="J42" s="206">
        <v>0</v>
      </c>
      <c r="K42" s="206">
        <v>0</v>
      </c>
      <c r="L42" s="206">
        <v>0</v>
      </c>
      <c r="M42" s="206">
        <v>0</v>
      </c>
      <c r="N42" s="201">
        <v>0</v>
      </c>
      <c r="O42" s="202">
        <v>0</v>
      </c>
      <c r="P42" s="205">
        <v>0</v>
      </c>
      <c r="Q42" s="206">
        <v>0</v>
      </c>
      <c r="R42" s="233">
        <v>0</v>
      </c>
      <c r="S42" s="245"/>
    </row>
    <row r="43" spans="1:19" x14ac:dyDescent="0.25">
      <c r="A43" s="241" t="s">
        <v>697</v>
      </c>
      <c r="B43" s="198"/>
      <c r="C43" s="205">
        <v>1595891.33</v>
      </c>
      <c r="D43" s="206">
        <v>459388.87999999989</v>
      </c>
      <c r="E43" s="206">
        <v>3151978</v>
      </c>
      <c r="F43" s="206">
        <v>635517</v>
      </c>
      <c r="G43" s="206">
        <v>1399970</v>
      </c>
      <c r="H43" s="207">
        <v>1584799</v>
      </c>
      <c r="I43" s="205">
        <v>1049251</v>
      </c>
      <c r="J43" s="206">
        <v>2567098</v>
      </c>
      <c r="K43" s="206">
        <v>1176890</v>
      </c>
      <c r="L43" s="206">
        <v>1267896</v>
      </c>
      <c r="M43" s="206">
        <v>1567895</v>
      </c>
      <c r="N43" s="201">
        <v>2841425.7899999991</v>
      </c>
      <c r="O43" s="202"/>
      <c r="P43" s="205">
        <v>19298000</v>
      </c>
      <c r="Q43" s="206">
        <v>39925999.997749999</v>
      </c>
      <c r="R43" s="233">
        <v>42241997.999827206</v>
      </c>
      <c r="S43" s="245"/>
    </row>
    <row r="44" spans="1:19" x14ac:dyDescent="0.25">
      <c r="A44" s="241" t="s">
        <v>698</v>
      </c>
      <c r="B44" s="198"/>
      <c r="C44" s="205">
        <v>0</v>
      </c>
      <c r="D44" s="206">
        <v>0</v>
      </c>
      <c r="E44" s="206"/>
      <c r="F44" s="206"/>
      <c r="G44" s="206"/>
      <c r="H44" s="207"/>
      <c r="I44" s="205"/>
      <c r="J44" s="206"/>
      <c r="K44" s="206"/>
      <c r="L44" s="206"/>
      <c r="M44" s="206"/>
      <c r="N44" s="201">
        <v>0</v>
      </c>
      <c r="O44" s="202">
        <v>0</v>
      </c>
      <c r="P44" s="205">
        <v>0</v>
      </c>
      <c r="Q44" s="206">
        <v>0</v>
      </c>
      <c r="R44" s="233">
        <v>0</v>
      </c>
      <c r="S44" s="174"/>
    </row>
    <row r="45" spans="1:19" x14ac:dyDescent="0.25">
      <c r="A45" s="241" t="s">
        <v>699</v>
      </c>
      <c r="B45" s="198"/>
      <c r="C45" s="205">
        <v>9796816</v>
      </c>
      <c r="D45" s="206">
        <v>16259674.789999999</v>
      </c>
      <c r="E45" s="206">
        <v>30494549</v>
      </c>
      <c r="F45" s="206">
        <v>15582556.16</v>
      </c>
      <c r="G45" s="206">
        <v>643549</v>
      </c>
      <c r="H45" s="207">
        <v>21646514.618800011</v>
      </c>
      <c r="I45" s="205">
        <v>18408564.829999998</v>
      </c>
      <c r="J45" s="206">
        <v>12819141.24</v>
      </c>
      <c r="K45" s="206">
        <v>5834956</v>
      </c>
      <c r="L45" s="206">
        <v>12445224</v>
      </c>
      <c r="M45" s="206">
        <v>14589900</v>
      </c>
      <c r="N45" s="201">
        <v>4999824.361199975</v>
      </c>
      <c r="O45" s="202"/>
      <c r="P45" s="205">
        <v>163521270</v>
      </c>
      <c r="Q45" s="206">
        <v>163185000</v>
      </c>
      <c r="R45" s="233">
        <v>175646000</v>
      </c>
      <c r="S45" s="174"/>
    </row>
    <row r="46" spans="1:19" x14ac:dyDescent="0.25">
      <c r="A46" s="241" t="s">
        <v>700</v>
      </c>
      <c r="B46" s="198"/>
      <c r="C46" s="205">
        <v>0</v>
      </c>
      <c r="D46" s="206">
        <v>0</v>
      </c>
      <c r="E46" s="206">
        <v>0</v>
      </c>
      <c r="F46" s="206">
        <v>0</v>
      </c>
      <c r="G46" s="206">
        <v>0</v>
      </c>
      <c r="H46" s="207">
        <v>0</v>
      </c>
      <c r="I46" s="205">
        <v>0</v>
      </c>
      <c r="J46" s="206">
        <v>0</v>
      </c>
      <c r="K46" s="206">
        <v>0</v>
      </c>
      <c r="L46" s="206">
        <v>0</v>
      </c>
      <c r="M46" s="206">
        <v>0</v>
      </c>
      <c r="N46" s="201">
        <v>0</v>
      </c>
      <c r="O46" s="202">
        <v>0</v>
      </c>
      <c r="P46" s="205">
        <v>0</v>
      </c>
      <c r="Q46" s="206">
        <v>0</v>
      </c>
      <c r="R46" s="233">
        <v>0</v>
      </c>
      <c r="S46" s="174"/>
    </row>
    <row r="47" spans="1:19" x14ac:dyDescent="0.25">
      <c r="A47" s="209" t="s">
        <v>690</v>
      </c>
      <c r="B47" s="209"/>
      <c r="C47" s="234">
        <v>33714355.409999996</v>
      </c>
      <c r="D47" s="235">
        <v>49106017.670000002</v>
      </c>
      <c r="E47" s="235">
        <v>72431527</v>
      </c>
      <c r="F47" s="235">
        <v>49388991.459999993</v>
      </c>
      <c r="G47" s="235">
        <v>32057246</v>
      </c>
      <c r="H47" s="236">
        <v>57684962.618800014</v>
      </c>
      <c r="I47" s="234">
        <v>51388897.829999998</v>
      </c>
      <c r="J47" s="235">
        <v>64546716.969999999</v>
      </c>
      <c r="K47" s="235">
        <v>57838903.170000002</v>
      </c>
      <c r="L47" s="235">
        <v>65764266</v>
      </c>
      <c r="M47" s="235">
        <v>70997099</v>
      </c>
      <c r="N47" s="236">
        <v>134108984.33119994</v>
      </c>
      <c r="O47" s="237">
        <v>556208697.46000004</v>
      </c>
      <c r="P47" s="234">
        <v>739027967.46000004</v>
      </c>
      <c r="Q47" s="235">
        <v>780480999.99775004</v>
      </c>
      <c r="R47" s="238">
        <v>837507997.99982715</v>
      </c>
      <c r="S47" s="174"/>
    </row>
    <row r="48" spans="1:19" x14ac:dyDescent="0.25">
      <c r="A48" s="246"/>
      <c r="B48" s="204"/>
      <c r="C48" s="199"/>
      <c r="D48" s="200"/>
      <c r="E48" s="200"/>
      <c r="F48" s="200"/>
      <c r="G48" s="200"/>
      <c r="H48" s="201"/>
      <c r="I48" s="199"/>
      <c r="J48" s="200"/>
      <c r="K48" s="200"/>
      <c r="L48" s="200"/>
      <c r="M48" s="200"/>
      <c r="N48" s="201"/>
      <c r="O48" s="202"/>
      <c r="P48" s="199"/>
      <c r="Q48" s="200"/>
      <c r="R48" s="203"/>
      <c r="S48" s="174"/>
    </row>
    <row r="49" spans="1:18" x14ac:dyDescent="0.25">
      <c r="A49" s="247" t="s">
        <v>701</v>
      </c>
      <c r="B49" s="204"/>
      <c r="C49" s="199"/>
      <c r="D49" s="200"/>
      <c r="E49" s="200"/>
      <c r="F49" s="200"/>
      <c r="G49" s="200"/>
      <c r="H49" s="201"/>
      <c r="I49" s="199"/>
      <c r="J49" s="200"/>
      <c r="K49" s="200"/>
      <c r="L49" s="200"/>
      <c r="M49" s="200"/>
      <c r="N49" s="201"/>
      <c r="O49" s="202"/>
      <c r="P49" s="199"/>
      <c r="Q49" s="200"/>
      <c r="R49" s="203"/>
    </row>
    <row r="50" spans="1:18" x14ac:dyDescent="0.25">
      <c r="A50" s="241" t="s">
        <v>702</v>
      </c>
      <c r="B50" s="198"/>
      <c r="C50" s="205">
        <v>10614085</v>
      </c>
      <c r="D50" s="206">
        <v>4621738</v>
      </c>
      <c r="E50" s="206">
        <v>10393412</v>
      </c>
      <c r="F50" s="206">
        <v>5582589.2199999997</v>
      </c>
      <c r="G50" s="206">
        <v>27083488</v>
      </c>
      <c r="H50" s="207">
        <v>12876603.701199999</v>
      </c>
      <c r="I50" s="205">
        <v>701198.44</v>
      </c>
      <c r="J50" s="206">
        <v>63653912.850000001</v>
      </c>
      <c r="K50" s="206">
        <v>11504516</v>
      </c>
      <c r="L50" s="206">
        <v>10967348</v>
      </c>
      <c r="M50" s="206">
        <v>9262883</v>
      </c>
      <c r="N50" s="201">
        <v>31863995.788800001</v>
      </c>
      <c r="O50" s="202">
        <v>199125770</v>
      </c>
      <c r="P50" s="205">
        <v>199125770</v>
      </c>
      <c r="Q50" s="206">
        <v>186460000</v>
      </c>
      <c r="R50" s="233">
        <v>158272000</v>
      </c>
    </row>
    <row r="51" spans="1:18" x14ac:dyDescent="0.25">
      <c r="A51" s="241" t="s">
        <v>703</v>
      </c>
      <c r="B51" s="198"/>
      <c r="C51" s="205">
        <v>0</v>
      </c>
      <c r="D51" s="206">
        <v>0</v>
      </c>
      <c r="E51" s="206">
        <v>0</v>
      </c>
      <c r="F51" s="206">
        <v>0</v>
      </c>
      <c r="G51" s="206">
        <v>0</v>
      </c>
      <c r="H51" s="207">
        <v>0</v>
      </c>
      <c r="I51" s="205">
        <v>0</v>
      </c>
      <c r="J51" s="206">
        <v>0</v>
      </c>
      <c r="K51" s="206">
        <v>0</v>
      </c>
      <c r="L51" s="206">
        <v>0</v>
      </c>
      <c r="M51" s="206">
        <v>0</v>
      </c>
      <c r="N51" s="201">
        <v>0</v>
      </c>
      <c r="O51" s="202">
        <v>0</v>
      </c>
      <c r="P51" s="205">
        <v>0</v>
      </c>
      <c r="Q51" s="206">
        <v>0</v>
      </c>
      <c r="R51" s="233">
        <v>0</v>
      </c>
    </row>
    <row r="52" spans="1:18" x14ac:dyDescent="0.25">
      <c r="A52" s="241" t="s">
        <v>704</v>
      </c>
      <c r="B52" s="198"/>
      <c r="C52" s="205"/>
      <c r="D52" s="206"/>
      <c r="E52" s="206"/>
      <c r="F52" s="206"/>
      <c r="G52" s="206"/>
      <c r="H52" s="207"/>
      <c r="I52" s="205"/>
      <c r="J52" s="206"/>
      <c r="K52" s="206"/>
      <c r="L52" s="206"/>
      <c r="M52" s="206"/>
      <c r="N52" s="201">
        <v>0</v>
      </c>
      <c r="O52" s="202">
        <v>0</v>
      </c>
      <c r="P52" s="205"/>
      <c r="Q52" s="206"/>
      <c r="R52" s="233"/>
    </row>
    <row r="53" spans="1:18" x14ac:dyDescent="0.25">
      <c r="A53" s="248" t="s">
        <v>705</v>
      </c>
      <c r="B53" s="248"/>
      <c r="C53" s="234">
        <v>44328440.409999996</v>
      </c>
      <c r="D53" s="235">
        <v>53727755.670000002</v>
      </c>
      <c r="E53" s="235">
        <v>82824939</v>
      </c>
      <c r="F53" s="235">
        <v>54971580.679999992</v>
      </c>
      <c r="G53" s="235">
        <v>59140734</v>
      </c>
      <c r="H53" s="236">
        <v>70561566.320000008</v>
      </c>
      <c r="I53" s="234">
        <v>52090096.269999996</v>
      </c>
      <c r="J53" s="235">
        <v>128200629.81999999</v>
      </c>
      <c r="K53" s="235">
        <v>69343419.170000002</v>
      </c>
      <c r="L53" s="235">
        <v>76731614</v>
      </c>
      <c r="M53" s="235">
        <v>80259982</v>
      </c>
      <c r="N53" s="236">
        <v>165972980.11999995</v>
      </c>
      <c r="O53" s="237">
        <v>755334467.46000004</v>
      </c>
      <c r="P53" s="234">
        <v>938153737.46000004</v>
      </c>
      <c r="Q53" s="235">
        <v>966940999.99775004</v>
      </c>
      <c r="R53" s="238">
        <v>995779997.99982715</v>
      </c>
    </row>
    <row r="54" spans="1:18" x14ac:dyDescent="0.25">
      <c r="A54" s="249"/>
      <c r="B54" s="250"/>
      <c r="C54" s="251"/>
      <c r="D54" s="252"/>
      <c r="E54" s="252"/>
      <c r="F54" s="252"/>
      <c r="G54" s="252"/>
      <c r="H54" s="253"/>
      <c r="I54" s="251"/>
      <c r="J54" s="252"/>
      <c r="K54" s="252"/>
      <c r="L54" s="252"/>
      <c r="M54" s="252"/>
      <c r="N54" s="253"/>
      <c r="O54" s="254"/>
      <c r="P54" s="251"/>
      <c r="Q54" s="252"/>
      <c r="R54" s="255"/>
    </row>
    <row r="55" spans="1:18" x14ac:dyDescent="0.25">
      <c r="A55" s="256" t="s">
        <v>706</v>
      </c>
      <c r="B55" s="257"/>
      <c r="C55" s="258">
        <v>21197380.719999999</v>
      </c>
      <c r="D55" s="259">
        <v>-22378229.859999992</v>
      </c>
      <c r="E55" s="259">
        <v>-46999596</v>
      </c>
      <c r="F55" s="259">
        <v>68166130.38000001</v>
      </c>
      <c r="G55" s="259">
        <v>-21507747.380000003</v>
      </c>
      <c r="H55" s="260">
        <v>-39489874.110000007</v>
      </c>
      <c r="I55" s="258">
        <v>61840383.280000001</v>
      </c>
      <c r="J55" s="259">
        <v>-27057927.699999988</v>
      </c>
      <c r="K55" s="259">
        <v>37573243.469999999</v>
      </c>
      <c r="L55" s="259">
        <v>-73508614</v>
      </c>
      <c r="M55" s="259">
        <v>-77014382</v>
      </c>
      <c r="N55" s="260">
        <v>68392783.639620006</v>
      </c>
      <c r="O55" s="261">
        <v>132032820.43962002</v>
      </c>
      <c r="P55" s="258">
        <v>-50786449.560379982</v>
      </c>
      <c r="Q55" s="259">
        <v>-89121999.997750044</v>
      </c>
      <c r="R55" s="262">
        <v>-60835997.999827147</v>
      </c>
    </row>
    <row r="56" spans="1:18" x14ac:dyDescent="0.25">
      <c r="A56" s="241" t="s">
        <v>1047</v>
      </c>
      <c r="B56" s="198"/>
      <c r="C56" s="205"/>
      <c r="D56" s="200">
        <v>21197380.719999999</v>
      </c>
      <c r="E56" s="200">
        <v>-1180849.1399999931</v>
      </c>
      <c r="F56" s="200">
        <v>-48180445.139999993</v>
      </c>
      <c r="G56" s="200">
        <v>19985685.240000017</v>
      </c>
      <c r="H56" s="201">
        <v>-1522062.1399999857</v>
      </c>
      <c r="I56" s="199">
        <v>-41011936.249999993</v>
      </c>
      <c r="J56" s="200">
        <v>20828447.030000009</v>
      </c>
      <c r="K56" s="200">
        <v>-6229480.6699999794</v>
      </c>
      <c r="L56" s="200">
        <v>31343762.800000019</v>
      </c>
      <c r="M56" s="200">
        <v>-42164851.199999981</v>
      </c>
      <c r="N56" s="201">
        <v>-119179233.19999999</v>
      </c>
      <c r="O56" s="202"/>
      <c r="P56" s="199">
        <v>0</v>
      </c>
      <c r="Q56" s="200">
        <v>-50786449.560379982</v>
      </c>
      <c r="R56" s="203">
        <v>-139908449.55813003</v>
      </c>
    </row>
    <row r="57" spans="1:18" x14ac:dyDescent="0.25">
      <c r="A57" s="263" t="s">
        <v>707</v>
      </c>
      <c r="B57" s="264"/>
      <c r="C57" s="265">
        <v>21197380.719999999</v>
      </c>
      <c r="D57" s="266">
        <v>-1180849.1399999931</v>
      </c>
      <c r="E57" s="266">
        <v>-48180445.139999993</v>
      </c>
      <c r="F57" s="266">
        <v>19985685.240000017</v>
      </c>
      <c r="G57" s="266">
        <v>-1522062.1399999857</v>
      </c>
      <c r="H57" s="267">
        <v>-41011936.249999993</v>
      </c>
      <c r="I57" s="265">
        <v>20828447.030000009</v>
      </c>
      <c r="J57" s="266">
        <v>-6229480.6699999794</v>
      </c>
      <c r="K57" s="266">
        <v>31343762.800000019</v>
      </c>
      <c r="L57" s="266">
        <v>-42164851.199999981</v>
      </c>
      <c r="M57" s="266">
        <v>-119179233.19999999</v>
      </c>
      <c r="N57" s="267">
        <v>-50786449.560379982</v>
      </c>
      <c r="O57" s="268"/>
      <c r="P57" s="265">
        <v>-50786449.560379982</v>
      </c>
      <c r="Q57" s="266">
        <v>-139908449.55813003</v>
      </c>
      <c r="R57" s="269">
        <v>-200744447.55795717</v>
      </c>
    </row>
    <row r="58" spans="1:18" x14ac:dyDescent="0.25">
      <c r="A58" s="270" t="s">
        <v>708</v>
      </c>
      <c r="B58" s="174"/>
      <c r="C58" s="174"/>
      <c r="D58" s="174"/>
      <c r="E58" s="174"/>
      <c r="F58" s="174"/>
      <c r="G58" s="174"/>
      <c r="H58" s="174"/>
      <c r="I58" s="174"/>
      <c r="J58" s="174"/>
      <c r="K58" s="174"/>
      <c r="L58" s="174"/>
      <c r="M58" s="174"/>
      <c r="N58" s="174"/>
      <c r="O58" s="174"/>
      <c r="P58" s="174"/>
      <c r="Q58" s="174"/>
      <c r="R58" s="174"/>
    </row>
    <row r="59" spans="1:18" x14ac:dyDescent="0.25">
      <c r="A59" s="271" t="s">
        <v>1048</v>
      </c>
      <c r="B59" s="174"/>
      <c r="C59" s="174"/>
      <c r="D59" s="174"/>
      <c r="E59" s="174"/>
      <c r="F59" s="174"/>
      <c r="G59" s="174"/>
      <c r="H59" s="174"/>
      <c r="I59" s="174"/>
      <c r="J59" s="174"/>
      <c r="K59" s="174"/>
      <c r="L59" s="174"/>
      <c r="M59" s="174"/>
      <c r="N59" s="174"/>
      <c r="O59" s="174"/>
      <c r="P59" s="174"/>
      <c r="Q59" s="174"/>
      <c r="R59" s="174"/>
    </row>
    <row r="60" spans="1:18" x14ac:dyDescent="0.25">
      <c r="A60" s="174"/>
      <c r="B60" s="174"/>
      <c r="C60" s="174"/>
      <c r="D60" s="174"/>
      <c r="E60" s="174"/>
      <c r="F60" s="174"/>
      <c r="G60" s="174"/>
      <c r="H60" s="174"/>
      <c r="I60" s="174"/>
      <c r="J60" s="174"/>
      <c r="K60" s="174"/>
      <c r="L60" s="174"/>
      <c r="M60" s="174"/>
      <c r="N60" s="174"/>
      <c r="O60" s="174"/>
      <c r="P60" s="174"/>
      <c r="Q60" s="174"/>
      <c r="R60" s="174"/>
    </row>
    <row r="61" spans="1:18" x14ac:dyDescent="0.25">
      <c r="A61" s="174"/>
      <c r="B61" s="174"/>
      <c r="C61" s="174"/>
      <c r="D61" s="174"/>
      <c r="E61" s="174"/>
      <c r="F61" s="174"/>
      <c r="G61" s="174"/>
      <c r="H61" s="174"/>
      <c r="I61" s="174"/>
      <c r="J61" s="174"/>
      <c r="K61" s="174"/>
      <c r="L61" s="174"/>
      <c r="M61" s="174"/>
      <c r="N61" s="174"/>
      <c r="O61" s="174"/>
      <c r="P61" s="174"/>
      <c r="Q61" s="174"/>
      <c r="R61" s="174"/>
    </row>
    <row r="63" spans="1:18" x14ac:dyDescent="0.25">
      <c r="A63" s="174"/>
      <c r="B63" s="174"/>
      <c r="C63" s="174"/>
      <c r="D63" s="174"/>
      <c r="E63" s="174"/>
      <c r="F63" s="272"/>
      <c r="G63" s="272"/>
      <c r="H63" s="272"/>
      <c r="I63" s="272"/>
      <c r="J63" s="272"/>
      <c r="K63" s="272"/>
      <c r="L63" s="272"/>
      <c r="M63" s="272"/>
      <c r="N63" s="272"/>
      <c r="O63" s="174"/>
      <c r="P63" s="174"/>
      <c r="Q63" s="174"/>
      <c r="R63" s="174"/>
    </row>
    <row r="64" spans="1:18" x14ac:dyDescent="0.25">
      <c r="A64" s="174"/>
      <c r="B64" s="174"/>
      <c r="C64" s="174"/>
      <c r="D64" s="174"/>
      <c r="E64" s="174"/>
      <c r="F64" s="245">
        <v>49388991.459999993</v>
      </c>
      <c r="G64" s="245">
        <v>32057246</v>
      </c>
      <c r="H64" s="245">
        <v>57684962.618800014</v>
      </c>
      <c r="I64" s="245">
        <v>51388897.829999998</v>
      </c>
      <c r="J64" s="245">
        <v>64546716.969999999</v>
      </c>
      <c r="K64" s="245">
        <v>57838903.170000002</v>
      </c>
      <c r="L64" s="245">
        <v>65764266</v>
      </c>
      <c r="M64" s="245">
        <v>70997099</v>
      </c>
      <c r="N64" s="245">
        <v>134108984.33119994</v>
      </c>
      <c r="O64" s="245">
        <v>556208697.46000004</v>
      </c>
      <c r="P64" s="245">
        <v>739027967.46000004</v>
      </c>
      <c r="Q64" s="245">
        <v>780480999.99775004</v>
      </c>
      <c r="R64" s="245">
        <v>837507997.99982715</v>
      </c>
    </row>
    <row r="65" spans="6:18" x14ac:dyDescent="0.25">
      <c r="F65" s="245">
        <v>68166130.38000001</v>
      </c>
      <c r="G65" s="245">
        <v>-21507747.380000003</v>
      </c>
      <c r="H65" s="245">
        <v>-39489874.110000007</v>
      </c>
      <c r="I65" s="245">
        <v>61840383.280000001</v>
      </c>
      <c r="J65" s="245">
        <v>-27057927.699999988</v>
      </c>
      <c r="K65" s="245">
        <v>37573243.469999999</v>
      </c>
      <c r="L65" s="245">
        <v>-73508614</v>
      </c>
      <c r="M65" s="245">
        <v>-77014382</v>
      </c>
      <c r="N65" s="245">
        <v>68392783.639620006</v>
      </c>
      <c r="O65" s="245">
        <v>132032820.43962002</v>
      </c>
      <c r="P65" s="245">
        <v>-50786449.560379982</v>
      </c>
      <c r="Q65" s="245">
        <v>-89121999.997750044</v>
      </c>
      <c r="R65" s="245">
        <v>-60835997.999827147</v>
      </c>
    </row>
    <row r="190" spans="3:46" x14ac:dyDescent="0.25">
      <c r="C190" s="273"/>
      <c r="D190" s="273"/>
      <c r="E190" s="273"/>
      <c r="F190" s="273"/>
      <c r="G190" s="273"/>
      <c r="H190" s="273"/>
      <c r="I190" s="273"/>
      <c r="J190" s="273"/>
      <c r="K190" s="273"/>
      <c r="L190" s="273"/>
      <c r="M190" s="273"/>
      <c r="N190" s="174"/>
      <c r="O190" s="245"/>
      <c r="P190" s="245"/>
      <c r="Q190" s="245"/>
      <c r="R190" s="245"/>
      <c r="S190" s="245"/>
      <c r="T190" s="245"/>
      <c r="U190" s="245"/>
      <c r="V190" s="174"/>
      <c r="W190" s="174"/>
      <c r="X190" s="174"/>
      <c r="Y190" s="174"/>
      <c r="Z190" s="174"/>
      <c r="AA190" s="174"/>
      <c r="AB190" s="174"/>
      <c r="AC190" s="174"/>
      <c r="AD190" s="174"/>
      <c r="AE190" s="174"/>
      <c r="AF190" s="174"/>
      <c r="AG190" s="174"/>
      <c r="AH190" s="174"/>
      <c r="AI190" s="174"/>
      <c r="AJ190" s="245"/>
      <c r="AK190" s="245"/>
      <c r="AL190" s="245"/>
      <c r="AM190" s="245"/>
      <c r="AN190" s="245"/>
      <c r="AO190" s="245"/>
      <c r="AP190" s="245"/>
      <c r="AQ190" s="245"/>
      <c r="AR190" s="245"/>
      <c r="AS190" s="245"/>
      <c r="AT190" s="245"/>
    </row>
    <row r="191" spans="3:46" x14ac:dyDescent="0.25">
      <c r="C191" s="174"/>
      <c r="D191" s="174"/>
      <c r="E191" s="174"/>
      <c r="F191" s="174"/>
      <c r="G191" s="174"/>
      <c r="H191" s="174"/>
      <c r="I191" s="174"/>
      <c r="J191" s="174"/>
      <c r="K191" s="174"/>
      <c r="L191" s="174"/>
      <c r="M191" s="174"/>
      <c r="N191" s="174"/>
      <c r="O191" s="245"/>
      <c r="P191" s="245"/>
      <c r="Q191" s="245"/>
      <c r="R191" s="245"/>
      <c r="S191" s="245"/>
      <c r="T191" s="245"/>
      <c r="U191" s="245"/>
      <c r="V191" s="174"/>
      <c r="W191" s="174"/>
      <c r="X191" s="174"/>
      <c r="Y191" s="174"/>
      <c r="Z191" s="174"/>
      <c r="AA191" s="174"/>
      <c r="AB191" s="174"/>
      <c r="AC191" s="174"/>
      <c r="AD191" s="174"/>
      <c r="AE191" s="174"/>
      <c r="AF191" s="174"/>
      <c r="AG191" s="174"/>
      <c r="AH191" s="174"/>
      <c r="AI191" s="174"/>
      <c r="AJ191" s="245"/>
      <c r="AK191" s="245"/>
      <c r="AL191" s="245"/>
      <c r="AM191" s="245"/>
      <c r="AN191" s="245"/>
      <c r="AO191" s="245"/>
      <c r="AP191" s="245"/>
      <c r="AQ191" s="245"/>
      <c r="AR191" s="245"/>
      <c r="AS191" s="245"/>
      <c r="AT191" s="245"/>
    </row>
    <row r="192" spans="3:46" x14ac:dyDescent="0.25">
      <c r="C192" s="174"/>
      <c r="D192" s="174"/>
      <c r="E192" s="174"/>
      <c r="F192" s="174"/>
      <c r="G192" s="174"/>
      <c r="H192" s="174"/>
      <c r="I192" s="174"/>
      <c r="J192" s="174"/>
      <c r="K192" s="174"/>
      <c r="L192" s="174"/>
      <c r="M192" s="174"/>
      <c r="N192" s="174"/>
      <c r="O192" s="245"/>
      <c r="P192" s="245"/>
      <c r="Q192" s="245"/>
      <c r="R192" s="245"/>
      <c r="S192" s="245"/>
      <c r="T192" s="245"/>
      <c r="U192" s="245"/>
      <c r="V192" s="174"/>
      <c r="W192" s="174"/>
      <c r="X192" s="174"/>
      <c r="Y192" s="174"/>
      <c r="Z192" s="174"/>
      <c r="AA192" s="174"/>
      <c r="AB192" s="174"/>
      <c r="AC192" s="174"/>
      <c r="AD192" s="174"/>
      <c r="AE192" s="174"/>
      <c r="AF192" s="174"/>
      <c r="AG192" s="174"/>
      <c r="AH192" s="174"/>
      <c r="AI192" s="174"/>
      <c r="AJ192" s="245"/>
      <c r="AK192" s="245"/>
      <c r="AL192" s="245"/>
      <c r="AM192" s="245"/>
      <c r="AN192" s="245"/>
      <c r="AO192" s="245"/>
      <c r="AP192" s="245"/>
      <c r="AQ192" s="245"/>
      <c r="AR192" s="245"/>
      <c r="AS192" s="245"/>
      <c r="AT192" s="245"/>
    </row>
  </sheetData>
  <mergeCells count="4">
    <mergeCell ref="A2:A3"/>
    <mergeCell ref="B2:B3"/>
    <mergeCell ref="C2:N2"/>
    <mergeCell ref="P2:R2"/>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selection activeCell="Q45" sqref="A1:Q45"/>
    </sheetView>
  </sheetViews>
  <sheetFormatPr defaultRowHeight="15" x14ac:dyDescent="0.25"/>
  <cols>
    <col min="1" max="1" width="41.140625" customWidth="1"/>
  </cols>
  <sheetData>
    <row r="1" spans="1:18" x14ac:dyDescent="0.25">
      <c r="A1" s="173" t="s">
        <v>1049</v>
      </c>
      <c r="B1" s="173"/>
      <c r="C1" s="174"/>
      <c r="D1" s="175"/>
      <c r="E1" s="174"/>
      <c r="F1" s="174"/>
      <c r="G1" s="174"/>
      <c r="H1" s="174"/>
      <c r="I1" s="174"/>
      <c r="J1" s="174"/>
      <c r="K1" s="174"/>
      <c r="L1" s="174"/>
      <c r="M1" s="174"/>
      <c r="N1" s="174"/>
      <c r="O1" s="174"/>
      <c r="P1" s="174"/>
      <c r="Q1" s="174"/>
      <c r="R1" s="174"/>
    </row>
    <row r="2" spans="1:18" ht="42" customHeight="1" x14ac:dyDescent="0.25">
      <c r="A2" s="420" t="s">
        <v>1050</v>
      </c>
      <c r="B2" s="422" t="s">
        <v>731</v>
      </c>
      <c r="C2" s="274" t="s">
        <v>648</v>
      </c>
      <c r="D2" s="178"/>
      <c r="E2" s="178"/>
      <c r="F2" s="178"/>
      <c r="G2" s="178"/>
      <c r="H2" s="178"/>
      <c r="I2" s="178"/>
      <c r="J2" s="178"/>
      <c r="K2" s="178"/>
      <c r="L2" s="178"/>
      <c r="M2" s="178"/>
      <c r="N2" s="178"/>
      <c r="O2" s="177" t="s">
        <v>649</v>
      </c>
      <c r="P2" s="178"/>
      <c r="Q2" s="179"/>
      <c r="R2" s="174"/>
    </row>
    <row r="3" spans="1:18" ht="52.5" customHeight="1" x14ac:dyDescent="0.25">
      <c r="A3" s="421"/>
      <c r="B3" s="423"/>
      <c r="C3" s="180" t="s">
        <v>650</v>
      </c>
      <c r="D3" s="181" t="s">
        <v>651</v>
      </c>
      <c r="E3" s="181" t="s">
        <v>652</v>
      </c>
      <c r="F3" s="181" t="s">
        <v>653</v>
      </c>
      <c r="G3" s="181" t="s">
        <v>654</v>
      </c>
      <c r="H3" s="182" t="s">
        <v>655</v>
      </c>
      <c r="I3" s="183" t="s">
        <v>656</v>
      </c>
      <c r="J3" s="184" t="s">
        <v>657</v>
      </c>
      <c r="K3" s="181" t="s">
        <v>658</v>
      </c>
      <c r="L3" s="181" t="s">
        <v>659</v>
      </c>
      <c r="M3" s="185" t="s">
        <v>660</v>
      </c>
      <c r="N3" s="184" t="s">
        <v>661</v>
      </c>
      <c r="O3" s="183" t="s">
        <v>648</v>
      </c>
      <c r="P3" s="184" t="s">
        <v>662</v>
      </c>
      <c r="Q3" s="187" t="s">
        <v>663</v>
      </c>
      <c r="R3" s="174"/>
    </row>
    <row r="4" spans="1:18" ht="25.5" x14ac:dyDescent="0.25">
      <c r="A4" s="240" t="s">
        <v>1036</v>
      </c>
      <c r="B4" s="189"/>
      <c r="C4" s="275" t="s">
        <v>1037</v>
      </c>
      <c r="D4" s="191" t="s">
        <v>1037</v>
      </c>
      <c r="E4" s="191" t="s">
        <v>1037</v>
      </c>
      <c r="F4" s="191" t="s">
        <v>1037</v>
      </c>
      <c r="G4" s="191" t="s">
        <v>1037</v>
      </c>
      <c r="H4" s="192" t="s">
        <v>1037</v>
      </c>
      <c r="I4" s="190" t="s">
        <v>1021</v>
      </c>
      <c r="J4" s="192" t="s">
        <v>1021</v>
      </c>
      <c r="K4" s="191" t="s">
        <v>1021</v>
      </c>
      <c r="L4" s="191" t="s">
        <v>1021</v>
      </c>
      <c r="M4" s="191" t="s">
        <v>1021</v>
      </c>
      <c r="N4" s="192" t="s">
        <v>1021</v>
      </c>
      <c r="O4" s="194" t="s">
        <v>1021</v>
      </c>
      <c r="P4" s="195" t="s">
        <v>1021</v>
      </c>
      <c r="Q4" s="196" t="s">
        <v>1021</v>
      </c>
      <c r="R4" s="174"/>
    </row>
    <row r="5" spans="1:18" x14ac:dyDescent="0.25">
      <c r="A5" s="231" t="s">
        <v>1051</v>
      </c>
      <c r="B5" s="198">
        <v>1</v>
      </c>
      <c r="C5" s="199"/>
      <c r="D5" s="200"/>
      <c r="E5" s="200"/>
      <c r="F5" s="200"/>
      <c r="G5" s="200"/>
      <c r="H5" s="201"/>
      <c r="I5" s="199"/>
      <c r="J5" s="200"/>
      <c r="K5" s="200"/>
      <c r="L5" s="200"/>
      <c r="M5" s="200"/>
      <c r="N5" s="201"/>
      <c r="O5" s="199"/>
      <c r="P5" s="200"/>
      <c r="Q5" s="203"/>
      <c r="R5" s="229"/>
    </row>
    <row r="6" spans="1:18" x14ac:dyDescent="0.25">
      <c r="A6" s="198" t="s">
        <v>732</v>
      </c>
      <c r="B6" s="198"/>
      <c r="C6" s="205">
        <v>11859000</v>
      </c>
      <c r="D6" s="205">
        <v>11859000</v>
      </c>
      <c r="E6" s="205">
        <v>11859000</v>
      </c>
      <c r="F6" s="205">
        <v>11859000</v>
      </c>
      <c r="G6" s="205">
        <v>11859000</v>
      </c>
      <c r="H6" s="205">
        <v>11859000</v>
      </c>
      <c r="I6" s="205">
        <v>11859000</v>
      </c>
      <c r="J6" s="205">
        <v>11859000</v>
      </c>
      <c r="K6" s="205">
        <v>11859000</v>
      </c>
      <c r="L6" s="205">
        <v>11859000</v>
      </c>
      <c r="M6" s="205">
        <v>11859000</v>
      </c>
      <c r="N6" s="201">
        <v>11864000</v>
      </c>
      <c r="O6" s="199">
        <v>142313000</v>
      </c>
      <c r="P6" s="200">
        <v>94315000</v>
      </c>
      <c r="Q6" s="203">
        <v>97142000</v>
      </c>
      <c r="R6" s="229"/>
    </row>
    <row r="7" spans="1:18" x14ac:dyDescent="0.25">
      <c r="A7" s="198" t="s">
        <v>733</v>
      </c>
      <c r="B7" s="198"/>
      <c r="C7" s="205">
        <v>0</v>
      </c>
      <c r="D7" s="205">
        <v>0</v>
      </c>
      <c r="E7" s="205">
        <v>0</v>
      </c>
      <c r="F7" s="205">
        <v>0</v>
      </c>
      <c r="G7" s="205">
        <v>0</v>
      </c>
      <c r="H7" s="205">
        <v>0</v>
      </c>
      <c r="I7" s="205">
        <v>0</v>
      </c>
      <c r="J7" s="205">
        <v>0</v>
      </c>
      <c r="K7" s="205">
        <v>0</v>
      </c>
      <c r="L7" s="205">
        <v>0</v>
      </c>
      <c r="M7" s="205">
        <v>0</v>
      </c>
      <c r="N7" s="201">
        <v>0</v>
      </c>
      <c r="O7" s="199">
        <v>0</v>
      </c>
      <c r="P7" s="200">
        <v>0</v>
      </c>
      <c r="Q7" s="203">
        <v>0</v>
      </c>
      <c r="R7" s="229"/>
    </row>
    <row r="8" spans="1:18" x14ac:dyDescent="0.25">
      <c r="A8" s="198" t="s">
        <v>1052</v>
      </c>
      <c r="B8" s="198"/>
      <c r="C8" s="205">
        <v>0</v>
      </c>
      <c r="D8" s="205">
        <v>0</v>
      </c>
      <c r="E8" s="205">
        <v>0</v>
      </c>
      <c r="F8" s="205">
        <v>0</v>
      </c>
      <c r="G8" s="205">
        <v>0</v>
      </c>
      <c r="H8" s="205">
        <v>0</v>
      </c>
      <c r="I8" s="205">
        <v>0</v>
      </c>
      <c r="J8" s="205">
        <v>0</v>
      </c>
      <c r="K8" s="205">
        <v>0</v>
      </c>
      <c r="L8" s="205">
        <v>0</v>
      </c>
      <c r="M8" s="205">
        <v>0</v>
      </c>
      <c r="N8" s="201">
        <v>0</v>
      </c>
      <c r="O8" s="199">
        <v>0</v>
      </c>
      <c r="P8" s="200">
        <v>0</v>
      </c>
      <c r="Q8" s="203">
        <v>0</v>
      </c>
      <c r="R8" s="229"/>
    </row>
    <row r="9" spans="1:18" x14ac:dyDescent="0.25">
      <c r="A9" s="198" t="s">
        <v>734</v>
      </c>
      <c r="B9" s="198"/>
      <c r="C9" s="205">
        <v>0</v>
      </c>
      <c r="D9" s="205">
        <v>0</v>
      </c>
      <c r="E9" s="205">
        <v>0</v>
      </c>
      <c r="F9" s="205">
        <v>0</v>
      </c>
      <c r="G9" s="205">
        <v>0</v>
      </c>
      <c r="H9" s="205">
        <v>0</v>
      </c>
      <c r="I9" s="205">
        <v>0</v>
      </c>
      <c r="J9" s="205">
        <v>0</v>
      </c>
      <c r="K9" s="205">
        <v>0</v>
      </c>
      <c r="L9" s="205">
        <v>0</v>
      </c>
      <c r="M9" s="205">
        <v>0</v>
      </c>
      <c r="N9" s="201">
        <v>0</v>
      </c>
      <c r="O9" s="199">
        <v>0</v>
      </c>
      <c r="P9" s="200">
        <v>0</v>
      </c>
      <c r="Q9" s="203">
        <v>0</v>
      </c>
      <c r="R9" s="229"/>
    </row>
    <row r="10" spans="1:18" x14ac:dyDescent="0.25">
      <c r="A10" s="198" t="s">
        <v>735</v>
      </c>
      <c r="B10" s="198"/>
      <c r="C10" s="205">
        <v>3626000</v>
      </c>
      <c r="D10" s="205">
        <v>3626000</v>
      </c>
      <c r="E10" s="205">
        <v>3626000</v>
      </c>
      <c r="F10" s="205">
        <v>3626000</v>
      </c>
      <c r="G10" s="205">
        <v>3626000</v>
      </c>
      <c r="H10" s="205">
        <v>3626000</v>
      </c>
      <c r="I10" s="205">
        <v>3626000</v>
      </c>
      <c r="J10" s="205">
        <v>3626000</v>
      </c>
      <c r="K10" s="205">
        <v>3626000</v>
      </c>
      <c r="L10" s="205">
        <v>3626000</v>
      </c>
      <c r="M10" s="205">
        <v>3626000</v>
      </c>
      <c r="N10" s="201">
        <v>3622000</v>
      </c>
      <c r="O10" s="199">
        <v>43508000</v>
      </c>
      <c r="P10" s="200">
        <v>76330000</v>
      </c>
      <c r="Q10" s="203">
        <v>58730000</v>
      </c>
      <c r="R10" s="229"/>
    </row>
    <row r="11" spans="1:18" x14ac:dyDescent="0.25">
      <c r="A11" s="198" t="s">
        <v>736</v>
      </c>
      <c r="B11" s="198"/>
      <c r="C11" s="205">
        <v>213000</v>
      </c>
      <c r="D11" s="205">
        <v>213000</v>
      </c>
      <c r="E11" s="205">
        <v>213000</v>
      </c>
      <c r="F11" s="205">
        <v>213000</v>
      </c>
      <c r="G11" s="205">
        <v>213000</v>
      </c>
      <c r="H11" s="205">
        <v>213000</v>
      </c>
      <c r="I11" s="205">
        <v>213000</v>
      </c>
      <c r="J11" s="205">
        <v>213000</v>
      </c>
      <c r="K11" s="205">
        <v>213000</v>
      </c>
      <c r="L11" s="205">
        <v>213000</v>
      </c>
      <c r="M11" s="205">
        <v>0</v>
      </c>
      <c r="N11" s="201">
        <v>425000</v>
      </c>
      <c r="O11" s="199">
        <v>2555000</v>
      </c>
      <c r="P11" s="200">
        <v>2065000</v>
      </c>
      <c r="Q11" s="203">
        <v>400000</v>
      </c>
      <c r="R11" s="229"/>
    </row>
    <row r="12" spans="1:18" x14ac:dyDescent="0.25">
      <c r="A12" s="198" t="s">
        <v>737</v>
      </c>
      <c r="B12" s="198"/>
      <c r="C12" s="205">
        <v>130000</v>
      </c>
      <c r="D12" s="205">
        <v>130000</v>
      </c>
      <c r="E12" s="205">
        <v>130000</v>
      </c>
      <c r="F12" s="205">
        <v>130000</v>
      </c>
      <c r="G12" s="205">
        <v>130000</v>
      </c>
      <c r="H12" s="205">
        <v>130000</v>
      </c>
      <c r="I12" s="205">
        <v>130000</v>
      </c>
      <c r="J12" s="205">
        <v>130000</v>
      </c>
      <c r="K12" s="205">
        <v>130000</v>
      </c>
      <c r="L12" s="205">
        <v>130000</v>
      </c>
      <c r="M12" s="205">
        <v>0</v>
      </c>
      <c r="N12" s="201">
        <v>260000</v>
      </c>
      <c r="O12" s="199">
        <v>1560000</v>
      </c>
      <c r="P12" s="200">
        <v>6000000</v>
      </c>
      <c r="Q12" s="203">
        <v>0</v>
      </c>
      <c r="R12" s="229"/>
    </row>
    <row r="13" spans="1:18" x14ac:dyDescent="0.25">
      <c r="A13" s="198" t="s">
        <v>738</v>
      </c>
      <c r="B13" s="198"/>
      <c r="C13" s="205">
        <v>472000</v>
      </c>
      <c r="D13" s="205">
        <v>472000</v>
      </c>
      <c r="E13" s="205">
        <v>472000</v>
      </c>
      <c r="F13" s="205">
        <v>472000</v>
      </c>
      <c r="G13" s="205">
        <v>472000</v>
      </c>
      <c r="H13" s="205">
        <v>472000</v>
      </c>
      <c r="I13" s="205">
        <v>472000</v>
      </c>
      <c r="J13" s="205">
        <v>472000</v>
      </c>
      <c r="K13" s="205">
        <v>472000</v>
      </c>
      <c r="L13" s="205">
        <v>472000</v>
      </c>
      <c r="M13" s="205">
        <v>0</v>
      </c>
      <c r="N13" s="201">
        <v>947050</v>
      </c>
      <c r="O13" s="199">
        <v>5667050</v>
      </c>
      <c r="P13" s="200">
        <v>7350000</v>
      </c>
      <c r="Q13" s="203">
        <v>1600000</v>
      </c>
      <c r="R13" s="229"/>
    </row>
    <row r="14" spans="1:18" x14ac:dyDescent="0.25">
      <c r="A14" s="198" t="s">
        <v>739</v>
      </c>
      <c r="B14" s="198"/>
      <c r="C14" s="205">
        <v>0</v>
      </c>
      <c r="D14" s="205">
        <v>0</v>
      </c>
      <c r="E14" s="205">
        <v>0</v>
      </c>
      <c r="F14" s="205">
        <v>0</v>
      </c>
      <c r="G14" s="205">
        <v>0</v>
      </c>
      <c r="H14" s="205">
        <v>0</v>
      </c>
      <c r="I14" s="205">
        <v>0</v>
      </c>
      <c r="J14" s="205">
        <v>0</v>
      </c>
      <c r="K14" s="205">
        <v>0</v>
      </c>
      <c r="L14" s="205">
        <v>0</v>
      </c>
      <c r="M14" s="205">
        <v>0</v>
      </c>
      <c r="N14" s="201">
        <v>0</v>
      </c>
      <c r="O14" s="199">
        <v>0</v>
      </c>
      <c r="P14" s="200">
        <v>0</v>
      </c>
      <c r="Q14" s="203">
        <v>0</v>
      </c>
      <c r="R14" s="229"/>
    </row>
    <row r="15" spans="1:18" x14ac:dyDescent="0.25">
      <c r="A15" s="198" t="s">
        <v>1053</v>
      </c>
      <c r="B15" s="198"/>
      <c r="C15" s="205">
        <v>0</v>
      </c>
      <c r="D15" s="205">
        <v>0</v>
      </c>
      <c r="E15" s="205">
        <v>0</v>
      </c>
      <c r="F15" s="205">
        <v>0</v>
      </c>
      <c r="G15" s="205">
        <v>0</v>
      </c>
      <c r="H15" s="205">
        <v>0</v>
      </c>
      <c r="I15" s="205">
        <v>0</v>
      </c>
      <c r="J15" s="205">
        <v>0</v>
      </c>
      <c r="K15" s="205">
        <v>0</v>
      </c>
      <c r="L15" s="205">
        <v>0</v>
      </c>
      <c r="M15" s="205">
        <v>0</v>
      </c>
      <c r="N15" s="201">
        <v>0</v>
      </c>
      <c r="O15" s="199">
        <v>0</v>
      </c>
      <c r="P15" s="200">
        <v>0</v>
      </c>
      <c r="Q15" s="203">
        <v>0</v>
      </c>
      <c r="R15" s="229"/>
    </row>
    <row r="16" spans="1:18" x14ac:dyDescent="0.25">
      <c r="A16" s="198" t="s">
        <v>1054</v>
      </c>
      <c r="B16" s="198"/>
      <c r="C16" s="205">
        <v>292000</v>
      </c>
      <c r="D16" s="205">
        <v>292000</v>
      </c>
      <c r="E16" s="205">
        <v>292000</v>
      </c>
      <c r="F16" s="205">
        <v>292000</v>
      </c>
      <c r="G16" s="205">
        <v>292000</v>
      </c>
      <c r="H16" s="205">
        <v>292000</v>
      </c>
      <c r="I16" s="205">
        <v>292000</v>
      </c>
      <c r="J16" s="205">
        <v>292000</v>
      </c>
      <c r="K16" s="205">
        <v>292000</v>
      </c>
      <c r="L16" s="205">
        <v>292000</v>
      </c>
      <c r="M16" s="205">
        <v>292000</v>
      </c>
      <c r="N16" s="201">
        <v>290950</v>
      </c>
      <c r="O16" s="199">
        <v>3502950</v>
      </c>
      <c r="P16" s="200">
        <v>400000</v>
      </c>
      <c r="Q16" s="203">
        <v>400000</v>
      </c>
      <c r="R16" s="229"/>
    </row>
    <row r="17" spans="1:18" x14ac:dyDescent="0.25">
      <c r="A17" s="198" t="s">
        <v>1055</v>
      </c>
      <c r="B17" s="198"/>
      <c r="C17" s="205">
        <v>0</v>
      </c>
      <c r="D17" s="205">
        <v>0</v>
      </c>
      <c r="E17" s="205">
        <v>0</v>
      </c>
      <c r="F17" s="205">
        <v>0</v>
      </c>
      <c r="G17" s="205"/>
      <c r="H17" s="205">
        <v>0</v>
      </c>
      <c r="I17" s="205">
        <v>0</v>
      </c>
      <c r="J17" s="205">
        <v>0</v>
      </c>
      <c r="K17" s="205">
        <v>0</v>
      </c>
      <c r="L17" s="205">
        <v>0</v>
      </c>
      <c r="M17" s="205">
        <v>20000</v>
      </c>
      <c r="N17" s="201">
        <v>0</v>
      </c>
      <c r="O17" s="199">
        <v>20000</v>
      </c>
      <c r="P17" s="200">
        <v>0</v>
      </c>
      <c r="Q17" s="203">
        <v>0</v>
      </c>
      <c r="R17" s="229"/>
    </row>
    <row r="18" spans="1:18" x14ac:dyDescent="0.25">
      <c r="A18" s="198" t="s">
        <v>1056</v>
      </c>
      <c r="B18" s="198"/>
      <c r="C18" s="205">
        <v>0</v>
      </c>
      <c r="D18" s="205">
        <v>0</v>
      </c>
      <c r="E18" s="205">
        <v>0</v>
      </c>
      <c r="F18" s="205">
        <v>0</v>
      </c>
      <c r="G18" s="205">
        <v>0</v>
      </c>
      <c r="H18" s="205">
        <v>0</v>
      </c>
      <c r="I18" s="205">
        <v>0</v>
      </c>
      <c r="J18" s="205">
        <v>0</v>
      </c>
      <c r="K18" s="205">
        <v>0</v>
      </c>
      <c r="L18" s="205">
        <v>0</v>
      </c>
      <c r="M18" s="205">
        <v>0</v>
      </c>
      <c r="N18" s="201">
        <v>0</v>
      </c>
      <c r="O18" s="199">
        <v>0</v>
      </c>
      <c r="P18" s="200">
        <v>0</v>
      </c>
      <c r="Q18" s="203">
        <v>0</v>
      </c>
      <c r="R18" s="229"/>
    </row>
    <row r="19" spans="1:18" x14ac:dyDescent="0.25">
      <c r="A19" s="198" t="s">
        <v>1057</v>
      </c>
      <c r="B19" s="198"/>
      <c r="C19" s="205">
        <v>0</v>
      </c>
      <c r="D19" s="205">
        <v>0</v>
      </c>
      <c r="E19" s="205">
        <v>0</v>
      </c>
      <c r="F19" s="205">
        <v>0</v>
      </c>
      <c r="G19" s="205">
        <v>0</v>
      </c>
      <c r="H19" s="205">
        <v>0</v>
      </c>
      <c r="I19" s="205">
        <v>0</v>
      </c>
      <c r="J19" s="205">
        <v>0</v>
      </c>
      <c r="K19" s="205">
        <v>0</v>
      </c>
      <c r="L19" s="205">
        <v>0</v>
      </c>
      <c r="M19" s="205">
        <v>0</v>
      </c>
      <c r="N19" s="201">
        <v>0</v>
      </c>
      <c r="O19" s="199">
        <v>0</v>
      </c>
      <c r="P19" s="200">
        <v>0</v>
      </c>
      <c r="Q19" s="203">
        <v>0</v>
      </c>
      <c r="R19" s="229"/>
    </row>
    <row r="20" spans="1:18" x14ac:dyDescent="0.25">
      <c r="A20" s="198" t="s">
        <v>1058</v>
      </c>
      <c r="B20" s="198"/>
      <c r="C20" s="205">
        <v>0</v>
      </c>
      <c r="D20" s="205">
        <v>0</v>
      </c>
      <c r="E20" s="205">
        <v>0</v>
      </c>
      <c r="F20" s="205">
        <v>0</v>
      </c>
      <c r="G20" s="205">
        <v>0</v>
      </c>
      <c r="H20" s="205">
        <v>0</v>
      </c>
      <c r="I20" s="205">
        <v>0</v>
      </c>
      <c r="J20" s="205">
        <v>0</v>
      </c>
      <c r="K20" s="205">
        <v>0</v>
      </c>
      <c r="L20" s="205">
        <v>0</v>
      </c>
      <c r="M20" s="205">
        <v>0</v>
      </c>
      <c r="N20" s="201">
        <v>0</v>
      </c>
      <c r="O20" s="199">
        <v>0</v>
      </c>
      <c r="P20" s="200">
        <v>0</v>
      </c>
      <c r="Q20" s="203">
        <v>0</v>
      </c>
      <c r="R20" s="229"/>
    </row>
    <row r="21" spans="1:18" x14ac:dyDescent="0.25">
      <c r="A21" s="276" t="s">
        <v>1059</v>
      </c>
      <c r="B21" s="277">
        <v>3</v>
      </c>
      <c r="C21" s="278">
        <v>16592000</v>
      </c>
      <c r="D21" s="279">
        <v>16592000</v>
      </c>
      <c r="E21" s="279">
        <v>16592000</v>
      </c>
      <c r="F21" s="279">
        <v>16592000</v>
      </c>
      <c r="G21" s="279">
        <v>16592000</v>
      </c>
      <c r="H21" s="280">
        <v>16592000</v>
      </c>
      <c r="I21" s="281">
        <v>16592000</v>
      </c>
      <c r="J21" s="279">
        <v>16592000</v>
      </c>
      <c r="K21" s="279">
        <v>16592000</v>
      </c>
      <c r="L21" s="279">
        <v>16592000</v>
      </c>
      <c r="M21" s="280">
        <v>15797000</v>
      </c>
      <c r="N21" s="282">
        <v>17409000</v>
      </c>
      <c r="O21" s="283">
        <v>199126000</v>
      </c>
      <c r="P21" s="284">
        <v>186460000</v>
      </c>
      <c r="Q21" s="282">
        <v>158272000</v>
      </c>
      <c r="R21" s="229"/>
    </row>
    <row r="22" spans="1:18" x14ac:dyDescent="0.25">
      <c r="A22" s="285"/>
      <c r="B22" s="277"/>
      <c r="C22" s="286"/>
      <c r="D22" s="200"/>
      <c r="E22" s="200"/>
      <c r="F22" s="200"/>
      <c r="G22" s="200"/>
      <c r="H22" s="201"/>
      <c r="I22" s="199"/>
      <c r="J22" s="200"/>
      <c r="K22" s="200"/>
      <c r="L22" s="200"/>
      <c r="M22" s="201"/>
      <c r="N22" s="203"/>
      <c r="O22" s="199"/>
      <c r="P22" s="200"/>
      <c r="Q22" s="203"/>
      <c r="R22" s="229"/>
    </row>
    <row r="23" spans="1:18" x14ac:dyDescent="0.25">
      <c r="A23" s="287" t="s">
        <v>1060</v>
      </c>
      <c r="B23" s="198"/>
      <c r="C23" s="288"/>
      <c r="D23" s="289"/>
      <c r="E23" s="289"/>
      <c r="F23" s="289"/>
      <c r="G23" s="289"/>
      <c r="H23" s="290"/>
      <c r="I23" s="288"/>
      <c r="J23" s="289"/>
      <c r="K23" s="289"/>
      <c r="L23" s="289"/>
      <c r="M23" s="289"/>
      <c r="N23" s="291"/>
      <c r="O23" s="199"/>
      <c r="P23" s="200"/>
      <c r="Q23" s="203"/>
      <c r="R23" s="229"/>
    </row>
    <row r="24" spans="1:18" x14ac:dyDescent="0.25">
      <c r="A24" s="198" t="s">
        <v>732</v>
      </c>
      <c r="B24" s="198"/>
      <c r="C24" s="205">
        <v>0</v>
      </c>
      <c r="D24" s="205">
        <v>0</v>
      </c>
      <c r="E24" s="205">
        <v>0</v>
      </c>
      <c r="F24" s="205">
        <v>0</v>
      </c>
      <c r="G24" s="205">
        <v>0</v>
      </c>
      <c r="H24" s="205">
        <v>0</v>
      </c>
      <c r="I24" s="205">
        <v>0</v>
      </c>
      <c r="J24" s="205">
        <v>0</v>
      </c>
      <c r="K24" s="205">
        <v>0</v>
      </c>
      <c r="L24" s="205">
        <v>0</v>
      </c>
      <c r="M24" s="205">
        <v>0</v>
      </c>
      <c r="N24" s="201">
        <v>0</v>
      </c>
      <c r="O24" s="199">
        <v>0</v>
      </c>
      <c r="P24" s="200">
        <v>0</v>
      </c>
      <c r="Q24" s="203">
        <v>0</v>
      </c>
      <c r="R24" s="229"/>
    </row>
    <row r="25" spans="1:18" x14ac:dyDescent="0.25">
      <c r="A25" s="198" t="s">
        <v>733</v>
      </c>
      <c r="B25" s="198"/>
      <c r="C25" s="205">
        <v>0</v>
      </c>
      <c r="D25" s="205">
        <v>0</v>
      </c>
      <c r="E25" s="205">
        <v>0</v>
      </c>
      <c r="F25" s="205">
        <v>0</v>
      </c>
      <c r="G25" s="205">
        <v>0</v>
      </c>
      <c r="H25" s="205">
        <v>0</v>
      </c>
      <c r="I25" s="205">
        <v>0</v>
      </c>
      <c r="J25" s="205">
        <v>0</v>
      </c>
      <c r="K25" s="205">
        <v>0</v>
      </c>
      <c r="L25" s="205">
        <v>0</v>
      </c>
      <c r="M25" s="205">
        <v>0</v>
      </c>
      <c r="N25" s="201">
        <v>0</v>
      </c>
      <c r="O25" s="199">
        <v>0</v>
      </c>
      <c r="P25" s="200">
        <v>0</v>
      </c>
      <c r="Q25" s="203">
        <v>0</v>
      </c>
      <c r="R25" s="229"/>
    </row>
    <row r="26" spans="1:18" x14ac:dyDescent="0.25">
      <c r="A26" s="198" t="s">
        <v>1052</v>
      </c>
      <c r="B26" s="198"/>
      <c r="C26" s="205">
        <v>0</v>
      </c>
      <c r="D26" s="205">
        <v>0</v>
      </c>
      <c r="E26" s="205">
        <v>0</v>
      </c>
      <c r="F26" s="205">
        <v>0</v>
      </c>
      <c r="G26" s="205">
        <v>0</v>
      </c>
      <c r="H26" s="205">
        <v>0</v>
      </c>
      <c r="I26" s="205">
        <v>0</v>
      </c>
      <c r="J26" s="205">
        <v>0</v>
      </c>
      <c r="K26" s="205">
        <v>0</v>
      </c>
      <c r="L26" s="205">
        <v>0</v>
      </c>
      <c r="M26" s="205">
        <v>0</v>
      </c>
      <c r="N26" s="201">
        <v>0</v>
      </c>
      <c r="O26" s="199">
        <v>0</v>
      </c>
      <c r="P26" s="200">
        <v>0</v>
      </c>
      <c r="Q26" s="203">
        <v>0</v>
      </c>
      <c r="R26" s="229"/>
    </row>
    <row r="27" spans="1:18" x14ac:dyDescent="0.25">
      <c r="A27" s="198" t="s">
        <v>734</v>
      </c>
      <c r="B27" s="198"/>
      <c r="C27" s="205">
        <v>0</v>
      </c>
      <c r="D27" s="205">
        <v>0</v>
      </c>
      <c r="E27" s="205">
        <v>0</v>
      </c>
      <c r="F27" s="205">
        <v>0</v>
      </c>
      <c r="G27" s="205">
        <v>0</v>
      </c>
      <c r="H27" s="205">
        <v>0</v>
      </c>
      <c r="I27" s="205">
        <v>0</v>
      </c>
      <c r="J27" s="205">
        <v>0</v>
      </c>
      <c r="K27" s="205">
        <v>0</v>
      </c>
      <c r="L27" s="205">
        <v>0</v>
      </c>
      <c r="M27" s="205">
        <v>0</v>
      </c>
      <c r="N27" s="201">
        <v>0</v>
      </c>
      <c r="O27" s="199">
        <v>0</v>
      </c>
      <c r="P27" s="200">
        <v>0</v>
      </c>
      <c r="Q27" s="203">
        <v>0</v>
      </c>
      <c r="R27" s="229"/>
    </row>
    <row r="28" spans="1:18" x14ac:dyDescent="0.25">
      <c r="A28" s="198" t="s">
        <v>735</v>
      </c>
      <c r="B28" s="198"/>
      <c r="C28" s="205">
        <v>0</v>
      </c>
      <c r="D28" s="205">
        <v>0</v>
      </c>
      <c r="E28" s="205">
        <v>0</v>
      </c>
      <c r="F28" s="205">
        <v>0</v>
      </c>
      <c r="G28" s="205">
        <v>0</v>
      </c>
      <c r="H28" s="205">
        <v>0</v>
      </c>
      <c r="I28" s="205">
        <v>0</v>
      </c>
      <c r="J28" s="205">
        <v>0</v>
      </c>
      <c r="K28" s="205">
        <v>0</v>
      </c>
      <c r="L28" s="205">
        <v>0</v>
      </c>
      <c r="M28" s="205">
        <v>0</v>
      </c>
      <c r="N28" s="201">
        <v>0</v>
      </c>
      <c r="O28" s="199">
        <v>0</v>
      </c>
      <c r="P28" s="200">
        <v>0</v>
      </c>
      <c r="Q28" s="203">
        <v>0</v>
      </c>
      <c r="R28" s="229"/>
    </row>
    <row r="29" spans="1:18" x14ac:dyDescent="0.25">
      <c r="A29" s="198" t="s">
        <v>736</v>
      </c>
      <c r="B29" s="198"/>
      <c r="C29" s="205">
        <v>0</v>
      </c>
      <c r="D29" s="205">
        <v>0</v>
      </c>
      <c r="E29" s="205">
        <v>0</v>
      </c>
      <c r="F29" s="205">
        <v>0</v>
      </c>
      <c r="G29" s="205">
        <v>0</v>
      </c>
      <c r="H29" s="205">
        <v>0</v>
      </c>
      <c r="I29" s="205">
        <v>0</v>
      </c>
      <c r="J29" s="205">
        <v>0</v>
      </c>
      <c r="K29" s="205">
        <v>0</v>
      </c>
      <c r="L29" s="205">
        <v>0</v>
      </c>
      <c r="M29" s="205">
        <v>0</v>
      </c>
      <c r="N29" s="201">
        <v>0</v>
      </c>
      <c r="O29" s="199">
        <v>0</v>
      </c>
      <c r="P29" s="200">
        <v>0</v>
      </c>
      <c r="Q29" s="203">
        <v>0</v>
      </c>
      <c r="R29" s="229"/>
    </row>
    <row r="30" spans="1:18" x14ac:dyDescent="0.25">
      <c r="A30" s="198" t="s">
        <v>737</v>
      </c>
      <c r="B30" s="198"/>
      <c r="C30" s="205">
        <v>0</v>
      </c>
      <c r="D30" s="205">
        <v>0</v>
      </c>
      <c r="E30" s="205">
        <v>0</v>
      </c>
      <c r="F30" s="205">
        <v>0</v>
      </c>
      <c r="G30" s="205">
        <v>0</v>
      </c>
      <c r="H30" s="205">
        <v>0</v>
      </c>
      <c r="I30" s="205">
        <v>0</v>
      </c>
      <c r="J30" s="205">
        <v>0</v>
      </c>
      <c r="K30" s="205">
        <v>0</v>
      </c>
      <c r="L30" s="205">
        <v>0</v>
      </c>
      <c r="M30" s="205">
        <v>0</v>
      </c>
      <c r="N30" s="201">
        <v>0</v>
      </c>
      <c r="O30" s="199">
        <v>0</v>
      </c>
      <c r="P30" s="200">
        <v>0</v>
      </c>
      <c r="Q30" s="203">
        <v>0</v>
      </c>
      <c r="R30" s="229"/>
    </row>
    <row r="31" spans="1:18" x14ac:dyDescent="0.25">
      <c r="A31" s="198" t="s">
        <v>738</v>
      </c>
      <c r="B31" s="198"/>
      <c r="C31" s="205">
        <v>0</v>
      </c>
      <c r="D31" s="205">
        <v>0</v>
      </c>
      <c r="E31" s="205">
        <v>0</v>
      </c>
      <c r="F31" s="205">
        <v>0</v>
      </c>
      <c r="G31" s="205">
        <v>0</v>
      </c>
      <c r="H31" s="205">
        <v>0</v>
      </c>
      <c r="I31" s="205">
        <v>0</v>
      </c>
      <c r="J31" s="205">
        <v>0</v>
      </c>
      <c r="K31" s="205">
        <v>0</v>
      </c>
      <c r="L31" s="205">
        <v>0</v>
      </c>
      <c r="M31" s="205">
        <v>0</v>
      </c>
      <c r="N31" s="201">
        <v>0</v>
      </c>
      <c r="O31" s="199">
        <v>0</v>
      </c>
      <c r="P31" s="200">
        <v>0</v>
      </c>
      <c r="Q31" s="203">
        <v>0</v>
      </c>
      <c r="R31" s="229"/>
    </row>
    <row r="32" spans="1:18" x14ac:dyDescent="0.25">
      <c r="A32" s="198" t="s">
        <v>739</v>
      </c>
      <c r="B32" s="198"/>
      <c r="C32" s="205">
        <v>0</v>
      </c>
      <c r="D32" s="205">
        <v>0</v>
      </c>
      <c r="E32" s="205">
        <v>0</v>
      </c>
      <c r="F32" s="205">
        <v>0</v>
      </c>
      <c r="G32" s="205">
        <v>0</v>
      </c>
      <c r="H32" s="205">
        <v>0</v>
      </c>
      <c r="I32" s="205">
        <v>0</v>
      </c>
      <c r="J32" s="205">
        <v>0</v>
      </c>
      <c r="K32" s="205">
        <v>0</v>
      </c>
      <c r="L32" s="205">
        <v>0</v>
      </c>
      <c r="M32" s="205">
        <v>0</v>
      </c>
      <c r="N32" s="201">
        <v>0</v>
      </c>
      <c r="O32" s="199">
        <v>0</v>
      </c>
      <c r="P32" s="200">
        <v>0</v>
      </c>
      <c r="Q32" s="203">
        <v>0</v>
      </c>
      <c r="R32" s="229"/>
    </row>
    <row r="33" spans="1:19" x14ac:dyDescent="0.25">
      <c r="A33" s="198" t="s">
        <v>1053</v>
      </c>
      <c r="B33" s="198"/>
      <c r="C33" s="205">
        <v>0</v>
      </c>
      <c r="D33" s="205">
        <v>0</v>
      </c>
      <c r="E33" s="205">
        <v>0</v>
      </c>
      <c r="F33" s="205">
        <v>0</v>
      </c>
      <c r="G33" s="205">
        <v>0</v>
      </c>
      <c r="H33" s="205">
        <v>0</v>
      </c>
      <c r="I33" s="205">
        <v>0</v>
      </c>
      <c r="J33" s="205">
        <v>0</v>
      </c>
      <c r="K33" s="205">
        <v>0</v>
      </c>
      <c r="L33" s="205">
        <v>0</v>
      </c>
      <c r="M33" s="205">
        <v>0</v>
      </c>
      <c r="N33" s="201">
        <v>0</v>
      </c>
      <c r="O33" s="199">
        <v>0</v>
      </c>
      <c r="P33" s="200">
        <v>0</v>
      </c>
      <c r="Q33" s="203">
        <v>0</v>
      </c>
      <c r="R33" s="229"/>
      <c r="S33" s="174"/>
    </row>
    <row r="34" spans="1:19" x14ac:dyDescent="0.25">
      <c r="A34" s="198" t="s">
        <v>1054</v>
      </c>
      <c r="B34" s="198"/>
      <c r="C34" s="205">
        <v>0</v>
      </c>
      <c r="D34" s="205">
        <v>0</v>
      </c>
      <c r="E34" s="205">
        <v>0</v>
      </c>
      <c r="F34" s="205">
        <v>0</v>
      </c>
      <c r="G34" s="205">
        <v>0</v>
      </c>
      <c r="H34" s="205">
        <v>0</v>
      </c>
      <c r="I34" s="205">
        <v>0</v>
      </c>
      <c r="J34" s="205">
        <v>0</v>
      </c>
      <c r="K34" s="205">
        <v>0</v>
      </c>
      <c r="L34" s="205">
        <v>0</v>
      </c>
      <c r="M34" s="205">
        <v>0</v>
      </c>
      <c r="N34" s="201">
        <v>0</v>
      </c>
      <c r="O34" s="199">
        <v>0</v>
      </c>
      <c r="P34" s="200">
        <v>0</v>
      </c>
      <c r="Q34" s="203">
        <v>0</v>
      </c>
      <c r="R34" s="229"/>
      <c r="S34" s="174"/>
    </row>
    <row r="35" spans="1:19" x14ac:dyDescent="0.25">
      <c r="A35" s="198" t="s">
        <v>1061</v>
      </c>
      <c r="B35" s="198"/>
      <c r="C35" s="205">
        <v>0</v>
      </c>
      <c r="D35" s="205">
        <v>0</v>
      </c>
      <c r="E35" s="205">
        <v>0</v>
      </c>
      <c r="F35" s="205">
        <v>0</v>
      </c>
      <c r="G35" s="205">
        <v>0</v>
      </c>
      <c r="H35" s="205">
        <v>0</v>
      </c>
      <c r="I35" s="205">
        <v>0</v>
      </c>
      <c r="J35" s="205">
        <v>0</v>
      </c>
      <c r="K35" s="205">
        <v>0</v>
      </c>
      <c r="L35" s="205">
        <v>0</v>
      </c>
      <c r="M35" s="205">
        <v>0</v>
      </c>
      <c r="N35" s="201">
        <v>0</v>
      </c>
      <c r="O35" s="199">
        <v>0</v>
      </c>
      <c r="P35" s="200">
        <v>0</v>
      </c>
      <c r="Q35" s="203">
        <v>0</v>
      </c>
      <c r="R35" s="229"/>
      <c r="S35" s="174"/>
    </row>
    <row r="36" spans="1:19" x14ac:dyDescent="0.25">
      <c r="A36" s="198" t="s">
        <v>1056</v>
      </c>
      <c r="B36" s="198"/>
      <c r="C36" s="205">
        <v>0</v>
      </c>
      <c r="D36" s="205">
        <v>0</v>
      </c>
      <c r="E36" s="205">
        <v>0</v>
      </c>
      <c r="F36" s="205">
        <v>0</v>
      </c>
      <c r="G36" s="205">
        <v>0</v>
      </c>
      <c r="H36" s="205">
        <v>0</v>
      </c>
      <c r="I36" s="205">
        <v>0</v>
      </c>
      <c r="J36" s="205">
        <v>0</v>
      </c>
      <c r="K36" s="205">
        <v>0</v>
      </c>
      <c r="L36" s="205">
        <v>0</v>
      </c>
      <c r="M36" s="205">
        <v>0</v>
      </c>
      <c r="N36" s="201">
        <v>0</v>
      </c>
      <c r="O36" s="199">
        <v>0</v>
      </c>
      <c r="P36" s="200">
        <v>0</v>
      </c>
      <c r="Q36" s="203">
        <v>0</v>
      </c>
      <c r="R36" s="229"/>
      <c r="S36" s="174"/>
    </row>
    <row r="37" spans="1:19" x14ac:dyDescent="0.25">
      <c r="A37" s="198" t="s">
        <v>1057</v>
      </c>
      <c r="B37" s="198"/>
      <c r="C37" s="205">
        <v>0</v>
      </c>
      <c r="D37" s="205">
        <v>0</v>
      </c>
      <c r="E37" s="205">
        <v>0</v>
      </c>
      <c r="F37" s="205">
        <v>0</v>
      </c>
      <c r="G37" s="205">
        <v>0</v>
      </c>
      <c r="H37" s="205">
        <v>0</v>
      </c>
      <c r="I37" s="205">
        <v>0</v>
      </c>
      <c r="J37" s="205">
        <v>0</v>
      </c>
      <c r="K37" s="205">
        <v>0</v>
      </c>
      <c r="L37" s="205">
        <v>0</v>
      </c>
      <c r="M37" s="205">
        <v>0</v>
      </c>
      <c r="N37" s="201">
        <v>0</v>
      </c>
      <c r="O37" s="199">
        <v>0</v>
      </c>
      <c r="P37" s="200">
        <v>0</v>
      </c>
      <c r="Q37" s="203">
        <v>0</v>
      </c>
      <c r="R37" s="229"/>
      <c r="S37" s="174"/>
    </row>
    <row r="38" spans="1:19" x14ac:dyDescent="0.25">
      <c r="A38" s="198" t="s">
        <v>1058</v>
      </c>
      <c r="B38" s="198"/>
      <c r="C38" s="205">
        <v>0</v>
      </c>
      <c r="D38" s="205">
        <v>0</v>
      </c>
      <c r="E38" s="205">
        <v>0</v>
      </c>
      <c r="F38" s="205">
        <v>0</v>
      </c>
      <c r="G38" s="205">
        <v>0</v>
      </c>
      <c r="H38" s="205">
        <v>0</v>
      </c>
      <c r="I38" s="205">
        <v>0</v>
      </c>
      <c r="J38" s="205">
        <v>0</v>
      </c>
      <c r="K38" s="205">
        <v>0</v>
      </c>
      <c r="L38" s="205">
        <v>0</v>
      </c>
      <c r="M38" s="205">
        <v>0</v>
      </c>
      <c r="N38" s="201">
        <v>0</v>
      </c>
      <c r="O38" s="199">
        <v>0</v>
      </c>
      <c r="P38" s="200">
        <v>0</v>
      </c>
      <c r="Q38" s="203">
        <v>0</v>
      </c>
      <c r="R38" s="229"/>
      <c r="S38" s="174"/>
    </row>
    <row r="39" spans="1:19" x14ac:dyDescent="0.25">
      <c r="A39" s="292" t="s">
        <v>740</v>
      </c>
      <c r="B39" s="277">
        <v>3</v>
      </c>
      <c r="C39" s="278">
        <v>0</v>
      </c>
      <c r="D39" s="279">
        <v>0</v>
      </c>
      <c r="E39" s="279">
        <v>0</v>
      </c>
      <c r="F39" s="279">
        <v>0</v>
      </c>
      <c r="G39" s="279">
        <v>0</v>
      </c>
      <c r="H39" s="280">
        <v>0</v>
      </c>
      <c r="I39" s="281">
        <v>0</v>
      </c>
      <c r="J39" s="279">
        <v>0</v>
      </c>
      <c r="K39" s="279">
        <v>0</v>
      </c>
      <c r="L39" s="279">
        <v>0</v>
      </c>
      <c r="M39" s="280">
        <v>0</v>
      </c>
      <c r="N39" s="282">
        <v>0</v>
      </c>
      <c r="O39" s="283">
        <v>0</v>
      </c>
      <c r="P39" s="284">
        <v>0</v>
      </c>
      <c r="Q39" s="282">
        <v>0</v>
      </c>
      <c r="R39" s="229"/>
      <c r="S39" s="174"/>
    </row>
    <row r="40" spans="1:19" x14ac:dyDescent="0.25">
      <c r="A40" s="293" t="s">
        <v>741</v>
      </c>
      <c r="B40" s="294">
        <v>2</v>
      </c>
      <c r="C40" s="217">
        <v>16592000</v>
      </c>
      <c r="D40" s="218">
        <v>16592000</v>
      </c>
      <c r="E40" s="218">
        <v>16592000</v>
      </c>
      <c r="F40" s="218">
        <v>16592000</v>
      </c>
      <c r="G40" s="218">
        <v>16592000</v>
      </c>
      <c r="H40" s="219">
        <v>16592000</v>
      </c>
      <c r="I40" s="217">
        <v>16592000</v>
      </c>
      <c r="J40" s="218">
        <v>16592000</v>
      </c>
      <c r="K40" s="218">
        <v>16592000</v>
      </c>
      <c r="L40" s="218">
        <v>16592000</v>
      </c>
      <c r="M40" s="218">
        <v>15797000</v>
      </c>
      <c r="N40" s="219">
        <v>17409000</v>
      </c>
      <c r="O40" s="217">
        <v>199126000</v>
      </c>
      <c r="P40" s="218">
        <v>186460000</v>
      </c>
      <c r="Q40" s="221">
        <v>158272000</v>
      </c>
      <c r="R40" s="229"/>
      <c r="S40" s="174"/>
    </row>
    <row r="41" spans="1:19" x14ac:dyDescent="0.25">
      <c r="A41" s="295" t="s">
        <v>708</v>
      </c>
      <c r="B41" s="296"/>
      <c r="C41" s="224"/>
      <c r="D41" s="224"/>
      <c r="E41" s="224"/>
      <c r="F41" s="224"/>
      <c r="G41" s="224"/>
      <c r="H41" s="224"/>
      <c r="I41" s="224"/>
      <c r="J41" s="224"/>
      <c r="K41" s="224"/>
      <c r="L41" s="224"/>
      <c r="M41" s="224"/>
      <c r="N41" s="224"/>
      <c r="O41" s="224"/>
      <c r="P41" s="224"/>
      <c r="Q41" s="297"/>
      <c r="R41" s="229"/>
      <c r="S41" s="229"/>
    </row>
    <row r="42" spans="1:19" x14ac:dyDescent="0.25">
      <c r="A42" s="225" t="s">
        <v>742</v>
      </c>
      <c r="B42" s="226"/>
      <c r="C42" s="224"/>
      <c r="D42" s="224"/>
      <c r="E42" s="224"/>
      <c r="F42" s="224"/>
      <c r="G42" s="224"/>
      <c r="H42" s="224"/>
      <c r="I42" s="224"/>
      <c r="J42" s="224"/>
      <c r="K42" s="224"/>
      <c r="L42" s="224"/>
      <c r="M42" s="224"/>
      <c r="N42" s="224"/>
      <c r="O42" s="224"/>
      <c r="P42" s="224"/>
      <c r="Q42" s="297"/>
      <c r="R42" s="229"/>
      <c r="S42" s="229"/>
    </row>
    <row r="43" spans="1:19" x14ac:dyDescent="0.25">
      <c r="A43" s="225" t="s">
        <v>1062</v>
      </c>
      <c r="B43" s="226"/>
      <c r="C43" s="226"/>
      <c r="D43" s="226"/>
      <c r="E43" s="226"/>
      <c r="F43" s="226"/>
      <c r="G43" s="226"/>
      <c r="H43" s="226"/>
      <c r="I43" s="226"/>
      <c r="J43" s="226"/>
      <c r="K43" s="226"/>
      <c r="L43" s="226"/>
      <c r="M43" s="226"/>
      <c r="N43" s="226"/>
      <c r="O43" s="226"/>
      <c r="P43" s="226"/>
      <c r="Q43" s="226"/>
      <c r="R43" s="174"/>
      <c r="S43" s="174"/>
    </row>
    <row r="44" spans="1:19" x14ac:dyDescent="0.25">
      <c r="A44" s="226"/>
      <c r="B44" s="226"/>
      <c r="C44" s="226"/>
      <c r="D44" s="226"/>
      <c r="E44" s="226"/>
      <c r="F44" s="226"/>
      <c r="G44" s="226"/>
      <c r="H44" s="226"/>
      <c r="I44" s="226"/>
      <c r="J44" s="226"/>
      <c r="K44" s="226"/>
      <c r="L44" s="226"/>
      <c r="M44" s="226"/>
      <c r="N44" s="226"/>
      <c r="O44" s="226"/>
      <c r="P44" s="226"/>
      <c r="Q44" s="226"/>
      <c r="R44" s="174"/>
      <c r="S44" s="174"/>
    </row>
    <row r="45" spans="1:19" x14ac:dyDescent="0.25">
      <c r="A45" s="227" t="s">
        <v>730</v>
      </c>
      <c r="B45" s="227"/>
      <c r="C45" s="174"/>
      <c r="D45" s="174"/>
      <c r="E45" s="174"/>
      <c r="F45" s="174"/>
      <c r="G45" s="174"/>
      <c r="H45" s="174"/>
      <c r="I45" s="174"/>
      <c r="J45" s="174"/>
      <c r="K45" s="174"/>
      <c r="L45" s="174"/>
      <c r="M45" s="174"/>
      <c r="N45" s="174"/>
      <c r="O45" s="298">
        <v>0</v>
      </c>
      <c r="P45" s="298">
        <v>0</v>
      </c>
      <c r="Q45" s="298">
        <v>0</v>
      </c>
      <c r="R45" s="174"/>
      <c r="S45" s="174"/>
    </row>
    <row r="56" spans="2:2" x14ac:dyDescent="0.25">
      <c r="B56" s="229"/>
    </row>
  </sheetData>
  <mergeCells count="2">
    <mergeCell ref="A2:A3"/>
    <mergeCell ref="B2:B3"/>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topLeftCell="A4" zoomScaleNormal="100" zoomScaleSheetLayoutView="100" workbookViewId="0">
      <selection activeCell="A10" sqref="A10"/>
    </sheetView>
  </sheetViews>
  <sheetFormatPr defaultRowHeight="15" x14ac:dyDescent="0.25"/>
  <cols>
    <col min="1" max="1" width="151.5703125" customWidth="1"/>
  </cols>
  <sheetData>
    <row r="1" spans="1:1" ht="38.25" customHeight="1" thickTop="1" thickBot="1" x14ac:dyDescent="0.3">
      <c r="A1" s="43" t="s">
        <v>785</v>
      </c>
    </row>
    <row r="2" spans="1:1" ht="185.25" customHeight="1" thickTop="1" thickBot="1" x14ac:dyDescent="0.3">
      <c r="A2" s="44" t="s">
        <v>786</v>
      </c>
    </row>
    <row r="3" spans="1:1" ht="195.75" customHeight="1" thickTop="1" thickBot="1" x14ac:dyDescent="0.3">
      <c r="A3" s="45" t="s">
        <v>1031</v>
      </c>
    </row>
    <row r="4" spans="1:1" ht="174.75" customHeight="1" thickTop="1" thickBot="1" x14ac:dyDescent="0.3">
      <c r="A4" s="45" t="s">
        <v>1032</v>
      </c>
    </row>
    <row r="5" spans="1:1" ht="15.75" thickTop="1" x14ac:dyDescent="0.25"/>
  </sheetData>
  <printOptions horizontalCentered="1"/>
  <pageMargins left="0.70866141732283472" right="0.70866141732283472" top="0.74803149606299213" bottom="0.74803149606299213" header="0.31496062992125984" footer="0.31496062992125984"/>
  <pageSetup scale="75"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COVER PAGE</vt:lpstr>
      <vt:lpstr>TABLE OF CONTENT</vt:lpstr>
      <vt:lpstr>INTRO AND LEGISLATION</vt:lpstr>
      <vt:lpstr>VIS MISS STRA MAP</vt:lpstr>
      <vt:lpstr>DEPARTMENTS</vt:lpstr>
      <vt:lpstr>HIGH LEVEL SDBIP</vt:lpstr>
      <vt:lpstr>LMTOD</vt:lpstr>
      <vt:lpstr>LBSD</vt:lpstr>
      <vt:lpstr>LMFMV</vt:lpstr>
      <vt:lpstr>LLED</vt:lpstr>
      <vt:lpstr>LGGPP</vt:lpstr>
      <vt:lpstr>MRE</vt:lpstr>
      <vt:lpstr>MCF</vt:lpstr>
      <vt:lpstr>MCEBYVOTE</vt:lpstr>
      <vt:lpstr>APPROVAL</vt:lpstr>
      <vt:lpstr>APPROVAL!Print_Area</vt:lpstr>
      <vt:lpstr>'COVER PAGE'!Print_Area</vt:lpstr>
      <vt:lpstr>DEPARTMENTS!Print_Area</vt:lpstr>
      <vt:lpstr>'HIGH LEVEL SDBIP'!Print_Area</vt:lpstr>
      <vt:lpstr>'INTRO AND LEGISLATION'!Print_Area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2017-06-01T10:09:41Z</cp:lastPrinted>
  <dcterms:created xsi:type="dcterms:W3CDTF">2016-06-22T08:34:52Z</dcterms:created>
  <dcterms:modified xsi:type="dcterms:W3CDTF">2017-08-10T05:15:20Z</dcterms:modified>
</cp:coreProperties>
</file>